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Desktop\меню на сайт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4" i="1" l="1"/>
  <c r="F70" i="1" l="1"/>
  <c r="J102" i="1" l="1"/>
  <c r="J103" i="1"/>
  <c r="J143" i="1" l="1"/>
  <c r="J95" i="1" l="1"/>
  <c r="J88" i="1" l="1"/>
  <c r="B167" i="1" l="1"/>
  <c r="A167" i="1"/>
  <c r="G29" i="1" l="1"/>
  <c r="F12" i="1" l="1"/>
  <c r="F13" i="1" s="1"/>
  <c r="I136" i="1" l="1"/>
  <c r="I88" i="1"/>
  <c r="H88" i="1"/>
  <c r="J62" i="1"/>
  <c r="G13" i="1" l="1"/>
  <c r="G20" i="1" l="1"/>
  <c r="G21" i="1" s="1"/>
  <c r="J38" i="1" l="1"/>
  <c r="J39" i="1" s="1"/>
  <c r="L166" i="1"/>
  <c r="L167" i="1" s="1"/>
  <c r="J166" i="1"/>
  <c r="J167" i="1" s="1"/>
  <c r="I166" i="1"/>
  <c r="I167" i="1" s="1"/>
  <c r="H166" i="1"/>
  <c r="H167" i="1" s="1"/>
  <c r="G166" i="1"/>
  <c r="G167" i="1" s="1"/>
  <c r="F166" i="1"/>
  <c r="F167" i="1" s="1"/>
  <c r="B161" i="1"/>
  <c r="A161" i="1"/>
  <c r="L160" i="1"/>
  <c r="L161" i="1" s="1"/>
  <c r="J160" i="1"/>
  <c r="J161" i="1" s="1"/>
  <c r="I160" i="1"/>
  <c r="I161" i="1" s="1"/>
  <c r="H160" i="1"/>
  <c r="H161" i="1" s="1"/>
  <c r="G160" i="1"/>
  <c r="G161" i="1" s="1"/>
  <c r="F160" i="1"/>
  <c r="F161" i="1" s="1"/>
  <c r="B152" i="1"/>
  <c r="A152" i="1"/>
  <c r="L151" i="1"/>
  <c r="L152" i="1" s="1"/>
  <c r="J151" i="1"/>
  <c r="J152" i="1" s="1"/>
  <c r="I151" i="1"/>
  <c r="I152" i="1" s="1"/>
  <c r="H151" i="1"/>
  <c r="H152" i="1" s="1"/>
  <c r="G151" i="1"/>
  <c r="G152" i="1" s="1"/>
  <c r="F151" i="1"/>
  <c r="F152" i="1" s="1"/>
  <c r="B144" i="1"/>
  <c r="A144" i="1"/>
  <c r="L143" i="1"/>
  <c r="L144" i="1" s="1"/>
  <c r="J144" i="1"/>
  <c r="I143" i="1"/>
  <c r="I144" i="1" s="1"/>
  <c r="H143" i="1"/>
  <c r="H144" i="1" s="1"/>
  <c r="G143" i="1"/>
  <c r="G144" i="1" s="1"/>
  <c r="F143" i="1"/>
  <c r="F144" i="1" s="1"/>
  <c r="B136" i="1"/>
  <c r="A136" i="1"/>
  <c r="L135" i="1"/>
  <c r="L136" i="1" s="1"/>
  <c r="J135" i="1"/>
  <c r="J136" i="1" s="1"/>
  <c r="H135" i="1"/>
  <c r="H136" i="1" s="1"/>
  <c r="G135" i="1"/>
  <c r="G136" i="1" s="1"/>
  <c r="F135" i="1"/>
  <c r="F136" i="1" s="1"/>
  <c r="B129" i="1"/>
  <c r="A129" i="1"/>
  <c r="L128" i="1"/>
  <c r="L129" i="1" s="1"/>
  <c r="J128" i="1"/>
  <c r="J129" i="1" s="1"/>
  <c r="I128" i="1"/>
  <c r="I129" i="1" s="1"/>
  <c r="H128" i="1"/>
  <c r="H129" i="1" s="1"/>
  <c r="G128" i="1"/>
  <c r="G129" i="1" s="1"/>
  <c r="F128" i="1"/>
  <c r="F129" i="1" s="1"/>
  <c r="F169" i="1" l="1"/>
  <c r="L169" i="1"/>
  <c r="B120" i="1"/>
  <c r="A120" i="1"/>
  <c r="L119" i="1"/>
  <c r="L120" i="1" s="1"/>
  <c r="J119" i="1"/>
  <c r="J120" i="1" s="1"/>
  <c r="I119" i="1"/>
  <c r="I120" i="1" s="1"/>
  <c r="H119" i="1"/>
  <c r="H120" i="1" s="1"/>
  <c r="G119" i="1"/>
  <c r="G120" i="1" s="1"/>
  <c r="F119" i="1"/>
  <c r="F120" i="1" s="1"/>
  <c r="B112" i="1"/>
  <c r="A112" i="1"/>
  <c r="L111" i="1"/>
  <c r="L112" i="1" s="1"/>
  <c r="J111" i="1"/>
  <c r="J112" i="1" s="1"/>
  <c r="I111" i="1"/>
  <c r="I112" i="1" s="1"/>
  <c r="H111" i="1"/>
  <c r="H112" i="1" s="1"/>
  <c r="G111" i="1"/>
  <c r="G112" i="1" s="1"/>
  <c r="F111" i="1"/>
  <c r="F112" i="1" s="1"/>
  <c r="B103" i="1"/>
  <c r="A103" i="1"/>
  <c r="L102" i="1"/>
  <c r="L103" i="1" s="1"/>
  <c r="I102" i="1"/>
  <c r="I103" i="1" s="1"/>
  <c r="H102" i="1"/>
  <c r="H103" i="1" s="1"/>
  <c r="G102" i="1"/>
  <c r="G103" i="1" s="1"/>
  <c r="F102" i="1"/>
  <c r="F103" i="1" s="1"/>
  <c r="B95" i="1"/>
  <c r="A95" i="1"/>
  <c r="L94" i="1"/>
  <c r="L95" i="1" s="1"/>
  <c r="I94" i="1"/>
  <c r="I95" i="1" s="1"/>
  <c r="H94" i="1"/>
  <c r="H95" i="1" s="1"/>
  <c r="G94" i="1"/>
  <c r="G95" i="1" s="1"/>
  <c r="F94" i="1"/>
  <c r="F95" i="1" s="1"/>
  <c r="B88" i="1"/>
  <c r="A88" i="1"/>
  <c r="L87" i="1"/>
  <c r="L88" i="1" s="1"/>
  <c r="G87" i="1"/>
  <c r="G88" i="1" s="1"/>
  <c r="F87" i="1"/>
  <c r="F88" i="1" s="1"/>
  <c r="B79" i="1"/>
  <c r="A79" i="1"/>
  <c r="L78" i="1"/>
  <c r="L79" i="1" s="1"/>
  <c r="J78" i="1"/>
  <c r="J79" i="1" s="1"/>
  <c r="I78" i="1"/>
  <c r="I79" i="1" s="1"/>
  <c r="H78" i="1"/>
  <c r="H79" i="1" s="1"/>
  <c r="G78" i="1"/>
  <c r="G79" i="1" s="1"/>
  <c r="F78" i="1"/>
  <c r="F79" i="1" s="1"/>
  <c r="B71" i="1"/>
  <c r="A71" i="1"/>
  <c r="L70" i="1"/>
  <c r="L71" i="1" s="1"/>
  <c r="J70" i="1"/>
  <c r="J71" i="1" s="1"/>
  <c r="I70" i="1"/>
  <c r="I71" i="1" s="1"/>
  <c r="H70" i="1"/>
  <c r="H71" i="1" s="1"/>
  <c r="G70" i="1"/>
  <c r="G71" i="1" s="1"/>
  <c r="F71" i="1"/>
  <c r="B62" i="1"/>
  <c r="A62" i="1"/>
  <c r="L61" i="1"/>
  <c r="L62" i="1" s="1"/>
  <c r="I61" i="1"/>
  <c r="I62" i="1" s="1"/>
  <c r="H61" i="1"/>
  <c r="H62" i="1" s="1"/>
  <c r="G61" i="1"/>
  <c r="G62" i="1" s="1"/>
  <c r="F61" i="1"/>
  <c r="F62" i="1" s="1"/>
  <c r="B54" i="1"/>
  <c r="A54" i="1"/>
  <c r="L53" i="1"/>
  <c r="L54" i="1" s="1"/>
  <c r="J53" i="1"/>
  <c r="J54" i="1" s="1"/>
  <c r="I53" i="1"/>
  <c r="I54" i="1" s="1"/>
  <c r="H53" i="1"/>
  <c r="H54" i="1" s="1"/>
  <c r="G53" i="1"/>
  <c r="G54" i="1" s="1"/>
  <c r="F53" i="1"/>
  <c r="F54" i="1" s="1"/>
  <c r="B48" i="1"/>
  <c r="A48" i="1"/>
  <c r="L47" i="1"/>
  <c r="L48" i="1" s="1"/>
  <c r="J47" i="1"/>
  <c r="J48" i="1" s="1"/>
  <c r="I47" i="1"/>
  <c r="I48" i="1" s="1"/>
  <c r="H47" i="1"/>
  <c r="H48" i="1" s="1"/>
  <c r="G47" i="1"/>
  <c r="G48" i="1" s="1"/>
  <c r="F47" i="1"/>
  <c r="F48" i="1" s="1"/>
  <c r="B39" i="1"/>
  <c r="A39" i="1"/>
  <c r="L38" i="1"/>
  <c r="L39" i="1" s="1"/>
  <c r="I38" i="1"/>
  <c r="I39" i="1" s="1"/>
  <c r="H38" i="1"/>
  <c r="H39" i="1" s="1"/>
  <c r="G38" i="1"/>
  <c r="G39" i="1" s="1"/>
  <c r="F38" i="1"/>
  <c r="F39" i="1" s="1"/>
  <c r="B30" i="1"/>
  <c r="A30" i="1"/>
  <c r="L29" i="1"/>
  <c r="L30" i="1" s="1"/>
  <c r="J29" i="1"/>
  <c r="J30" i="1" s="1"/>
  <c r="I29" i="1"/>
  <c r="I30" i="1" s="1"/>
  <c r="H29" i="1"/>
  <c r="H30" i="1" s="1"/>
  <c r="G30" i="1"/>
  <c r="F29" i="1"/>
  <c r="F30" i="1" s="1"/>
  <c r="B21" i="1"/>
  <c r="A21" i="1"/>
  <c r="L20" i="1"/>
  <c r="L21" i="1" s="1"/>
  <c r="J20" i="1"/>
  <c r="J21" i="1" s="1"/>
  <c r="I20" i="1"/>
  <c r="I21" i="1" s="1"/>
  <c r="H20" i="1"/>
  <c r="H21" i="1" s="1"/>
  <c r="F20" i="1"/>
  <c r="F21" i="1" s="1"/>
  <c r="B13" i="1"/>
  <c r="A13" i="1"/>
  <c r="L12" i="1"/>
  <c r="L13" i="1" s="1"/>
  <c r="J12" i="1"/>
  <c r="J13" i="1" s="1"/>
  <c r="I12" i="1"/>
  <c r="I13" i="1" s="1"/>
  <c r="H12" i="1"/>
  <c r="H13" i="1" s="1"/>
</calcChain>
</file>

<file path=xl/sharedStrings.xml><?xml version="1.0" encoding="utf-8"?>
<sst xmlns="http://schemas.openxmlformats.org/spreadsheetml/2006/main" count="309" uniqueCount="72">
  <si>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</si>
  <si>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</si>
  <si>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</si>
  <si>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</si>
  <si>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</si>
  <si>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</si>
  <si>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</si>
  <si>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</si>
  <si>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</si>
  <si>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</si>
  <si>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</si>
  <si>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</si>
  <si>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</si>
  <si>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</si>
  <si>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</si>
  <si>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</si>
  <si>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</si>
  <si>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</si>
  <si>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</si>
  <si>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</si>
  <si>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</si>
  <si>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</si>
  <si>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</si>
  <si>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</si>
  <si>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</si>
  <si>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</si>
  <si>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</si>
  <si>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</si>
  <si>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</si>
  <si>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</si>
  <si>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</si>
  <si>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Галина И. В.</t>
  </si>
  <si>
    <t>Гуляш из курицы с луком</t>
  </si>
  <si>
    <t>Чай с молоком</t>
  </si>
  <si>
    <t>Батон белый</t>
  </si>
  <si>
    <t>пром</t>
  </si>
  <si>
    <t>Хлеб ржаной</t>
  </si>
  <si>
    <t>Картофельное пюре</t>
  </si>
  <si>
    <t>Каша Дружба молочная с маслом</t>
  </si>
  <si>
    <t>Чай с сахаром</t>
  </si>
  <si>
    <t>Каша геркулесовая молочная с маслом</t>
  </si>
  <si>
    <t>Соус Красный основной</t>
  </si>
  <si>
    <t>Хлеб белый</t>
  </si>
  <si>
    <t>Каша манная молочная с маслом</t>
  </si>
  <si>
    <t>Чай Русский</t>
  </si>
  <si>
    <t>Гарнир каша гречневая рассыпчатая</t>
  </si>
  <si>
    <t>Чай вишневый</t>
  </si>
  <si>
    <t>Чай русский</t>
  </si>
  <si>
    <t>Каша рисовая молочная с маслом</t>
  </si>
  <si>
    <t>Каша ячневая молочная с маслом</t>
  </si>
  <si>
    <t>Котлета из филе курицы рубленая</t>
  </si>
  <si>
    <t>Гарнир Рис отварной</t>
  </si>
  <si>
    <t>Запеканка Камчатка (рыба) с соусом</t>
  </si>
  <si>
    <t>Батон белый, масло сливочное, сыр</t>
  </si>
  <si>
    <t>Запеканка Нежная с творогом и молоком сгущенным 100/15</t>
  </si>
  <si>
    <t>Запеканка Нежная с творогом и молоком сгущенным 100/10</t>
  </si>
  <si>
    <t>Запеканка "Нежная" с творогом и молоком сгущенным 100/15</t>
  </si>
  <si>
    <t>Запеканка нежная с творогом и молоком сгущенным 100/15</t>
  </si>
  <si>
    <t>Омлет с маслом + огурец свежий порционный</t>
  </si>
  <si>
    <t>Батон белый + сыр порциями + масло сливочное (порциями)</t>
  </si>
  <si>
    <t>Фрикадельки мясные (паровые) с соусом 70/30</t>
  </si>
  <si>
    <t>Батон белый, масло сливочное, сыр порциями</t>
  </si>
  <si>
    <t>Макароны отварные (перья) с соусом 145/50</t>
  </si>
  <si>
    <t>Каша Исландская с курицей (рис)</t>
  </si>
  <si>
    <t>Хлеб белый + Сыр порциями</t>
  </si>
  <si>
    <t>Каша Новгородская гречневая с курицей + огурец свежий порционный</t>
  </si>
  <si>
    <t>Суфле из печени + макароны отварные (рожки)</t>
  </si>
  <si>
    <t>Макароны отварные (Омские)</t>
  </si>
  <si>
    <t>Ежики кур + соус красный основной 90/30</t>
  </si>
  <si>
    <t>Чай Вишневый</t>
  </si>
  <si>
    <t>Омлет с маслом 160/5 + Помидор свежий порционный 165/55</t>
  </si>
  <si>
    <t>Каша деревенская гречневая с куры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</si>
</sst>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2" xfId="0" applyFont="1" applyBorder="1"/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" fontId="2" fillId="0" borderId="12" xfId="0" applyNumberFormat="1" applyFont="1" applyBorder="1" applyAlignment="1">
      <alignment horizontal="center"/>
    </xf>
    <xf numFmtId="0" fontId="0" fillId="0" borderId="2" xfId="0" applyBorder="1" applyAlignment="1">
      <alignment vertical="top"/>
    </xf>
    <xf numFmtId="2" fontId="2" fillId="2" borderId="19" xfId="0" applyNumberFormat="1" applyFont="1" applyFill="1" applyBorder="1" applyAlignment="1" applyProtection="1">
      <alignment horizontal="left" vertical="top" wrapText="1" indent="2"/>
      <protection locked="0"/>
    </xf>
    <xf numFmtId="43" fontId="2" fillId="2" borderId="17" xfId="1" applyFont="1" applyFill="1" applyBorder="1" applyAlignment="1" applyProtection="1">
      <alignment horizontal="center" vertical="top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L95" sqref="L95"/>
    </sheetView>
  </sheetViews>
  <sheetFormatPr defaultRowHeight="12.75" x14ac:dyDescent="0.2"/>
  <cols>
    <col min="1" max="1" width="9.140625" style="2" customWidth="1"/>
    <col min="2" max="2" width="8.7109375" style="2" customWidth="1"/>
    <col min="3" max="3" width="9.140625" style="1"/>
    <col min="4" max="4" width="11.5703125" style="1" customWidth="1"/>
    <col min="5" max="5" width="5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4"/>
      <c r="D1" s="65"/>
      <c r="E1" s="65"/>
      <c r="F1" s="11" t="s">
        <v>16</v>
      </c>
      <c r="G1" s="2" t="s">
        <v>17</v>
      </c>
      <c r="H1" s="66" t="s">
        <v>30</v>
      </c>
      <c r="I1" s="66"/>
      <c r="J1" s="66"/>
      <c r="K1" s="66"/>
    </row>
    <row r="2" spans="1:12" ht="18" customHeight="1" x14ac:dyDescent="0.2">
      <c r="A2" s="38" t="s">
        <v>6</v>
      </c>
      <c r="C2" s="2"/>
      <c r="G2" s="2" t="s">
        <v>18</v>
      </c>
      <c r="H2" s="66" t="s">
        <v>31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1</v>
      </c>
      <c r="I3" s="50">
        <v>3</v>
      </c>
      <c r="J3" s="51">
        <v>2025</v>
      </c>
      <c r="K3" s="1"/>
    </row>
    <row r="4" spans="1:12" ht="13.5" thickBot="1" x14ac:dyDescent="0.25">
      <c r="C4" s="2"/>
      <c r="D4" s="4"/>
      <c r="H4" s="52" t="s">
        <v>27</v>
      </c>
      <c r="I4" s="52" t="s">
        <v>28</v>
      </c>
      <c r="J4" s="52" t="s">
        <v>29</v>
      </c>
    </row>
    <row r="5" spans="1:12" ht="23.25" thickBot="1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25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26</v>
      </c>
    </row>
    <row r="6" spans="1:12" ht="15" x14ac:dyDescent="0.25">
      <c r="A6" s="18">
        <v>1</v>
      </c>
      <c r="B6" s="19">
        <v>1</v>
      </c>
      <c r="C6" s="20" t="s">
        <v>20</v>
      </c>
      <c r="D6" s="8" t="s">
        <v>21</v>
      </c>
      <c r="E6" s="54" t="s">
        <v>40</v>
      </c>
      <c r="F6" s="55">
        <v>200</v>
      </c>
      <c r="G6" s="55">
        <v>7</v>
      </c>
      <c r="H6" s="55">
        <v>3</v>
      </c>
      <c r="I6" s="55">
        <v>24</v>
      </c>
      <c r="J6" s="55">
        <v>159</v>
      </c>
      <c r="K6" s="56">
        <v>296</v>
      </c>
      <c r="L6" s="43"/>
    </row>
    <row r="7" spans="1:12" ht="15" x14ac:dyDescent="0.25">
      <c r="A7" s="21"/>
      <c r="B7" s="13"/>
      <c r="C7" s="10"/>
      <c r="D7" s="7" t="s">
        <v>22</v>
      </c>
      <c r="E7" s="45" t="s">
        <v>33</v>
      </c>
      <c r="F7" s="46">
        <v>200</v>
      </c>
      <c r="G7" s="46">
        <v>3</v>
      </c>
      <c r="H7" s="46">
        <v>3</v>
      </c>
      <c r="I7" s="46">
        <v>15</v>
      </c>
      <c r="J7" s="46">
        <v>99</v>
      </c>
      <c r="K7" s="47">
        <v>349</v>
      </c>
      <c r="L7" s="46"/>
    </row>
    <row r="8" spans="1:12" ht="15" x14ac:dyDescent="0.25">
      <c r="A8" s="21"/>
      <c r="B8" s="13"/>
      <c r="C8" s="10"/>
      <c r="D8" s="7" t="s">
        <v>23</v>
      </c>
      <c r="E8" s="45" t="s">
        <v>53</v>
      </c>
      <c r="F8" s="46">
        <v>60</v>
      </c>
      <c r="G8" s="46">
        <v>7</v>
      </c>
      <c r="H8" s="46">
        <v>13</v>
      </c>
      <c r="I8" s="46">
        <v>19</v>
      </c>
      <c r="J8" s="46">
        <v>218</v>
      </c>
      <c r="K8" s="47" t="s">
        <v>35</v>
      </c>
      <c r="L8" s="46"/>
    </row>
    <row r="9" spans="1:12" ht="15" x14ac:dyDescent="0.25">
      <c r="A9" s="21"/>
      <c r="B9" s="13"/>
      <c r="C9" s="10"/>
      <c r="D9" s="7" t="s">
        <v>23</v>
      </c>
      <c r="E9" s="45" t="s">
        <v>36</v>
      </c>
      <c r="F9" s="46">
        <v>40</v>
      </c>
      <c r="G9" s="46">
        <v>2</v>
      </c>
      <c r="H9" s="46"/>
      <c r="I9" s="46">
        <v>14</v>
      </c>
      <c r="J9" s="46">
        <v>68</v>
      </c>
      <c r="K9" s="47" t="s">
        <v>35</v>
      </c>
      <c r="L9" s="46"/>
    </row>
    <row r="10" spans="1:12" ht="15" x14ac:dyDescent="0.25">
      <c r="A10" s="21"/>
      <c r="B10" s="13"/>
      <c r="C10" s="10"/>
      <c r="D10" s="6"/>
      <c r="E10" s="45"/>
      <c r="F10" s="46"/>
      <c r="G10" s="46"/>
      <c r="H10" s="46"/>
      <c r="I10" s="46"/>
      <c r="J10" s="46"/>
      <c r="K10" s="47"/>
      <c r="L10" s="46"/>
    </row>
    <row r="11" spans="1:12" ht="15" x14ac:dyDescent="0.25">
      <c r="A11" s="21"/>
      <c r="B11" s="13"/>
      <c r="C11" s="10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2"/>
      <c r="B12" s="15"/>
      <c r="C12" s="8"/>
      <c r="D12" s="16" t="s">
        <v>24</v>
      </c>
      <c r="E12" s="9"/>
      <c r="F12" s="17">
        <f>SUM(F6:F11)</f>
        <v>500</v>
      </c>
      <c r="G12" s="17">
        <v>18</v>
      </c>
      <c r="H12" s="17">
        <f>SUM(H6:H11)</f>
        <v>19</v>
      </c>
      <c r="I12" s="17">
        <f>SUM(I6:I11)</f>
        <v>72</v>
      </c>
      <c r="J12" s="17">
        <f>SUM(J6:J11)</f>
        <v>544</v>
      </c>
      <c r="K12" s="23"/>
      <c r="L12" s="17">
        <f>SUM(L6:L11)</f>
        <v>0</v>
      </c>
    </row>
    <row r="13" spans="1:12" ht="15.75" thickBot="1" x14ac:dyDescent="0.25">
      <c r="A13" s="26">
        <f>A6</f>
        <v>1</v>
      </c>
      <c r="B13" s="27">
        <f>B6</f>
        <v>1</v>
      </c>
      <c r="C13" s="62" t="s">
        <v>4</v>
      </c>
      <c r="D13" s="63"/>
      <c r="E13" s="28"/>
      <c r="F13" s="29">
        <f>F12</f>
        <v>500</v>
      </c>
      <c r="G13" s="29">
        <f>G12</f>
        <v>18</v>
      </c>
      <c r="H13" s="29">
        <f>H12</f>
        <v>19</v>
      </c>
      <c r="I13" s="29">
        <f>I12</f>
        <v>72</v>
      </c>
      <c r="J13" s="29">
        <f>J12</f>
        <v>544</v>
      </c>
      <c r="K13" s="30"/>
      <c r="L13" s="29">
        <f>L12</f>
        <v>0</v>
      </c>
    </row>
    <row r="14" spans="1:12" ht="15" x14ac:dyDescent="0.25">
      <c r="A14" s="12">
        <v>1</v>
      </c>
      <c r="B14" s="13">
        <v>2</v>
      </c>
      <c r="C14" s="20" t="s">
        <v>20</v>
      </c>
      <c r="D14" s="6" t="s">
        <v>21</v>
      </c>
      <c r="E14" s="45" t="s">
        <v>71</v>
      </c>
      <c r="F14" s="46">
        <v>180</v>
      </c>
      <c r="G14" s="46">
        <v>12</v>
      </c>
      <c r="H14" s="46">
        <v>14</v>
      </c>
      <c r="I14" s="46">
        <v>32</v>
      </c>
      <c r="J14" s="46">
        <v>283</v>
      </c>
      <c r="K14" s="47">
        <v>958.01</v>
      </c>
      <c r="L14" s="43"/>
    </row>
    <row r="15" spans="1:12" ht="15" x14ac:dyDescent="0.25">
      <c r="A15" s="12"/>
      <c r="B15" s="13"/>
      <c r="C15" s="10"/>
      <c r="D15" s="6" t="s">
        <v>21</v>
      </c>
      <c r="E15" s="45" t="s">
        <v>41</v>
      </c>
      <c r="F15" s="46">
        <v>50</v>
      </c>
      <c r="G15" s="46"/>
      <c r="H15" s="46">
        <v>1</v>
      </c>
      <c r="I15" s="46">
        <v>4</v>
      </c>
      <c r="J15" s="46">
        <v>23</v>
      </c>
      <c r="K15" s="47">
        <v>946.01</v>
      </c>
      <c r="L15" s="46"/>
    </row>
    <row r="16" spans="1:12" ht="15" x14ac:dyDescent="0.25">
      <c r="A16" s="12"/>
      <c r="B16" s="13"/>
      <c r="C16" s="10"/>
      <c r="D16" s="7" t="s">
        <v>22</v>
      </c>
      <c r="E16" s="45" t="s">
        <v>39</v>
      </c>
      <c r="F16" s="46">
        <v>200</v>
      </c>
      <c r="G16" s="46"/>
      <c r="H16" s="46"/>
      <c r="I16" s="46">
        <v>10</v>
      </c>
      <c r="J16" s="46">
        <v>41</v>
      </c>
      <c r="K16" s="47">
        <v>350.19</v>
      </c>
      <c r="L16" s="46"/>
    </row>
    <row r="17" spans="1:12" ht="15" x14ac:dyDescent="0.25">
      <c r="A17" s="12"/>
      <c r="B17" s="13"/>
      <c r="C17" s="10"/>
      <c r="D17" s="7" t="s">
        <v>23</v>
      </c>
      <c r="E17" s="45" t="s">
        <v>42</v>
      </c>
      <c r="F17" s="46">
        <v>40</v>
      </c>
      <c r="G17" s="46">
        <v>3</v>
      </c>
      <c r="H17" s="46"/>
      <c r="I17" s="46">
        <v>20</v>
      </c>
      <c r="J17" s="46">
        <v>104</v>
      </c>
      <c r="K17" s="47" t="s">
        <v>35</v>
      </c>
      <c r="L17" s="46"/>
    </row>
    <row r="18" spans="1:12" ht="15" x14ac:dyDescent="0.25">
      <c r="A18" s="12"/>
      <c r="B18" s="13"/>
      <c r="C18" s="10"/>
      <c r="D18" s="7" t="s">
        <v>23</v>
      </c>
      <c r="E18" s="45" t="s">
        <v>36</v>
      </c>
      <c r="F18" s="46">
        <v>30</v>
      </c>
      <c r="G18" s="46">
        <v>2</v>
      </c>
      <c r="H18" s="46"/>
      <c r="I18" s="46">
        <v>10</v>
      </c>
      <c r="J18" s="46">
        <v>51</v>
      </c>
      <c r="K18" s="47" t="s">
        <v>35</v>
      </c>
      <c r="L18" s="46"/>
    </row>
    <row r="19" spans="1:12" ht="15" x14ac:dyDescent="0.25">
      <c r="A19" s="12"/>
      <c r="B19" s="13"/>
      <c r="C19" s="10"/>
      <c r="D19" s="6"/>
      <c r="E19" s="45"/>
      <c r="F19" s="46"/>
      <c r="G19" s="46"/>
      <c r="H19" s="46"/>
      <c r="I19" s="46"/>
      <c r="J19" s="46"/>
      <c r="K19" s="47"/>
      <c r="L19" s="46"/>
    </row>
    <row r="20" spans="1:12" ht="15" x14ac:dyDescent="0.25">
      <c r="A20" s="14"/>
      <c r="B20" s="15"/>
      <c r="C20" s="8"/>
      <c r="D20" s="16" t="s">
        <v>24</v>
      </c>
      <c r="E20" s="9"/>
      <c r="F20" s="17">
        <f>SUM(F14:F19)</f>
        <v>500</v>
      </c>
      <c r="G20" s="17">
        <f>SUM(G14:G19)</f>
        <v>17</v>
      </c>
      <c r="H20" s="17">
        <f>SUM(H14:H19)</f>
        <v>15</v>
      </c>
      <c r="I20" s="17">
        <f>SUM(I14:I19)</f>
        <v>76</v>
      </c>
      <c r="J20" s="17">
        <f>SUM(J14:J19)</f>
        <v>502</v>
      </c>
      <c r="K20" s="23"/>
      <c r="L20" s="17">
        <f>SUM(L14:L19)</f>
        <v>0</v>
      </c>
    </row>
    <row r="21" spans="1:12" ht="15.75" customHeight="1" thickBot="1" x14ac:dyDescent="0.25">
      <c r="A21" s="31">
        <f>A14</f>
        <v>1</v>
      </c>
      <c r="B21" s="31">
        <f>B14</f>
        <v>2</v>
      </c>
      <c r="C21" s="62" t="s">
        <v>4</v>
      </c>
      <c r="D21" s="63"/>
      <c r="E21" s="28"/>
      <c r="F21" s="29">
        <f>F20</f>
        <v>500</v>
      </c>
      <c r="G21" s="29">
        <f>G20</f>
        <v>17</v>
      </c>
      <c r="H21" s="29">
        <f>H20</f>
        <v>15</v>
      </c>
      <c r="I21" s="29">
        <f>I20</f>
        <v>76</v>
      </c>
      <c r="J21" s="29">
        <f>J20</f>
        <v>502</v>
      </c>
      <c r="K21" s="30"/>
      <c r="L21" s="29">
        <f>L20</f>
        <v>0</v>
      </c>
    </row>
    <row r="22" spans="1:12" ht="15" x14ac:dyDescent="0.25">
      <c r="A22" s="18">
        <v>1</v>
      </c>
      <c r="B22" s="19">
        <v>3</v>
      </c>
      <c r="C22" s="20" t="s">
        <v>20</v>
      </c>
      <c r="D22" s="5" t="s">
        <v>21</v>
      </c>
      <c r="E22" s="42" t="s">
        <v>52</v>
      </c>
      <c r="F22" s="43">
        <v>120</v>
      </c>
      <c r="G22" s="43">
        <v>9</v>
      </c>
      <c r="H22" s="43">
        <v>10</v>
      </c>
      <c r="I22" s="43">
        <v>21</v>
      </c>
      <c r="J22" s="43">
        <v>193</v>
      </c>
      <c r="K22" s="44">
        <v>121.02</v>
      </c>
      <c r="L22" s="43"/>
    </row>
    <row r="23" spans="1:12" ht="15" x14ac:dyDescent="0.25">
      <c r="A23" s="21"/>
      <c r="B23" s="13"/>
      <c r="C23" s="10"/>
      <c r="D23" s="53" t="s">
        <v>21</v>
      </c>
      <c r="E23" s="45" t="s">
        <v>37</v>
      </c>
      <c r="F23" s="46">
        <v>130</v>
      </c>
      <c r="G23" s="46">
        <v>3</v>
      </c>
      <c r="H23" s="46">
        <v>4</v>
      </c>
      <c r="I23" s="46">
        <v>18</v>
      </c>
      <c r="J23" s="46">
        <v>103</v>
      </c>
      <c r="K23" s="47">
        <v>252</v>
      </c>
      <c r="L23" s="46"/>
    </row>
    <row r="24" spans="1:12" ht="15" x14ac:dyDescent="0.25">
      <c r="A24" s="21"/>
      <c r="B24" s="13"/>
      <c r="C24" s="10"/>
      <c r="D24" s="7" t="s">
        <v>22</v>
      </c>
      <c r="E24" s="45" t="s">
        <v>44</v>
      </c>
      <c r="F24" s="46">
        <v>200</v>
      </c>
      <c r="G24" s="46"/>
      <c r="H24" s="46"/>
      <c r="I24" s="46">
        <v>10</v>
      </c>
      <c r="J24" s="46">
        <v>41</v>
      </c>
      <c r="K24" s="47">
        <v>350.09</v>
      </c>
      <c r="L24" s="46"/>
    </row>
    <row r="25" spans="1:12" ht="15" x14ac:dyDescent="0.25">
      <c r="A25" s="21"/>
      <c r="B25" s="13"/>
      <c r="C25" s="10"/>
      <c r="D25" s="7" t="s">
        <v>23</v>
      </c>
      <c r="E25" s="45" t="s">
        <v>42</v>
      </c>
      <c r="F25" s="46">
        <v>30</v>
      </c>
      <c r="G25" s="46">
        <v>3</v>
      </c>
      <c r="H25" s="46">
        <v>1</v>
      </c>
      <c r="I25" s="46">
        <v>20</v>
      </c>
      <c r="J25" s="46">
        <v>104</v>
      </c>
      <c r="K25" s="47" t="s">
        <v>35</v>
      </c>
      <c r="L25" s="46"/>
    </row>
    <row r="26" spans="1:12" ht="15" x14ac:dyDescent="0.25">
      <c r="A26" s="21"/>
      <c r="B26" s="13"/>
      <c r="C26" s="10"/>
      <c r="D26" s="7" t="s">
        <v>23</v>
      </c>
      <c r="E26" s="45" t="s">
        <v>36</v>
      </c>
      <c r="F26" s="46">
        <v>20</v>
      </c>
      <c r="G26" s="46">
        <v>1</v>
      </c>
      <c r="H26" s="46"/>
      <c r="I26" s="46">
        <v>7</v>
      </c>
      <c r="J26" s="46">
        <v>34</v>
      </c>
      <c r="K26" s="47" t="s">
        <v>35</v>
      </c>
      <c r="L26" s="46"/>
    </row>
    <row r="27" spans="1:12" ht="15" x14ac:dyDescent="0.25">
      <c r="A27" s="21"/>
      <c r="B27" s="13"/>
      <c r="C27" s="10"/>
      <c r="D27" s="6"/>
      <c r="E27" s="45"/>
      <c r="F27" s="46"/>
      <c r="G27" s="46"/>
      <c r="H27" s="46"/>
      <c r="I27" s="46"/>
      <c r="J27" s="46"/>
      <c r="K27" s="47"/>
      <c r="L27" s="46"/>
    </row>
    <row r="28" spans="1:12" ht="15" x14ac:dyDescent="0.25">
      <c r="A28" s="21"/>
      <c r="B28" s="13"/>
      <c r="C28" s="10"/>
      <c r="D28" s="6"/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2"/>
      <c r="B29" s="15"/>
      <c r="C29" s="8"/>
      <c r="D29" s="16" t="s">
        <v>24</v>
      </c>
      <c r="E29" s="9"/>
      <c r="F29" s="17">
        <f>SUM(F22:F28)</f>
        <v>500</v>
      </c>
      <c r="G29" s="17">
        <f>SUM(G22:G28)</f>
        <v>16</v>
      </c>
      <c r="H29" s="17">
        <f>SUM(H22:H28)</f>
        <v>15</v>
      </c>
      <c r="I29" s="17">
        <f>SUM(I22:I28)</f>
        <v>76</v>
      </c>
      <c r="J29" s="17">
        <f>SUM(J22:J28)</f>
        <v>475</v>
      </c>
      <c r="K29" s="23"/>
      <c r="L29" s="17">
        <f>SUM(L22:L28)</f>
        <v>0</v>
      </c>
    </row>
    <row r="30" spans="1:12" ht="15.75" customHeight="1" thickBot="1" x14ac:dyDescent="0.25">
      <c r="A30" s="26">
        <f>A22</f>
        <v>1</v>
      </c>
      <c r="B30" s="27">
        <f>B22</f>
        <v>3</v>
      </c>
      <c r="C30" s="62" t="s">
        <v>4</v>
      </c>
      <c r="D30" s="63"/>
      <c r="E30" s="28"/>
      <c r="F30" s="29">
        <f>F29</f>
        <v>500</v>
      </c>
      <c r="G30" s="29">
        <f>G29</f>
        <v>16</v>
      </c>
      <c r="H30" s="29">
        <f>H29</f>
        <v>15</v>
      </c>
      <c r="I30" s="29">
        <f>I29</f>
        <v>76</v>
      </c>
      <c r="J30" s="29">
        <f>J29</f>
        <v>475</v>
      </c>
      <c r="K30" s="30"/>
      <c r="L30" s="29">
        <f>L29</f>
        <v>0</v>
      </c>
    </row>
    <row r="31" spans="1:12" ht="15" x14ac:dyDescent="0.25">
      <c r="A31" s="18">
        <v>1</v>
      </c>
      <c r="B31" s="19">
        <v>4</v>
      </c>
      <c r="C31" s="20" t="s">
        <v>20</v>
      </c>
      <c r="D31" s="5" t="s">
        <v>21</v>
      </c>
      <c r="E31" s="42" t="s">
        <v>56</v>
      </c>
      <c r="F31" s="43">
        <v>115</v>
      </c>
      <c r="G31" s="43">
        <v>7</v>
      </c>
      <c r="H31" s="43">
        <v>8</v>
      </c>
      <c r="I31" s="43">
        <v>32</v>
      </c>
      <c r="J31" s="43">
        <v>247</v>
      </c>
      <c r="K31" s="44">
        <v>156</v>
      </c>
      <c r="L31" s="43"/>
    </row>
    <row r="32" spans="1:12" ht="15" x14ac:dyDescent="0.25">
      <c r="A32" s="21"/>
      <c r="B32" s="13"/>
      <c r="C32" s="10"/>
      <c r="D32" s="53" t="s">
        <v>21</v>
      </c>
      <c r="E32" s="45" t="s">
        <v>43</v>
      </c>
      <c r="F32" s="46">
        <v>150</v>
      </c>
      <c r="G32" s="46">
        <v>4</v>
      </c>
      <c r="H32" s="46">
        <v>7</v>
      </c>
      <c r="I32" s="46">
        <v>19</v>
      </c>
      <c r="J32" s="46">
        <v>158</v>
      </c>
      <c r="K32" s="47"/>
      <c r="L32" s="46"/>
    </row>
    <row r="33" spans="1:12" ht="15" x14ac:dyDescent="0.25">
      <c r="A33" s="21"/>
      <c r="B33" s="13"/>
      <c r="C33" s="10"/>
      <c r="D33" s="7" t="s">
        <v>22</v>
      </c>
      <c r="E33" s="45" t="s">
        <v>44</v>
      </c>
      <c r="F33" s="46">
        <v>200</v>
      </c>
      <c r="G33" s="46"/>
      <c r="H33" s="46"/>
      <c r="I33" s="46">
        <v>10</v>
      </c>
      <c r="J33" s="46">
        <v>41</v>
      </c>
      <c r="K33" s="47">
        <v>350.09</v>
      </c>
      <c r="L33" s="46"/>
    </row>
    <row r="34" spans="1:12" ht="15" x14ac:dyDescent="0.25">
      <c r="A34" s="21"/>
      <c r="B34" s="13"/>
      <c r="C34" s="10"/>
      <c r="D34" s="7" t="s">
        <v>23</v>
      </c>
      <c r="E34" s="45" t="s">
        <v>34</v>
      </c>
      <c r="F34" s="46">
        <v>20</v>
      </c>
      <c r="G34" s="46">
        <v>2</v>
      </c>
      <c r="H34" s="46">
        <v>1</v>
      </c>
      <c r="I34" s="46">
        <v>10</v>
      </c>
      <c r="J34" s="46">
        <v>52</v>
      </c>
      <c r="K34" s="47" t="s">
        <v>35</v>
      </c>
      <c r="L34" s="46"/>
    </row>
    <row r="35" spans="1:12" ht="15" x14ac:dyDescent="0.25">
      <c r="A35" s="21"/>
      <c r="B35" s="13"/>
      <c r="C35" s="10"/>
      <c r="D35" s="7" t="s">
        <v>23</v>
      </c>
      <c r="E35" s="45" t="s">
        <v>36</v>
      </c>
      <c r="F35" s="46">
        <v>20</v>
      </c>
      <c r="G35" s="46">
        <v>1</v>
      </c>
      <c r="H35" s="46"/>
      <c r="I35" s="46">
        <v>7</v>
      </c>
      <c r="J35" s="46">
        <v>34</v>
      </c>
      <c r="K35" s="47" t="s">
        <v>35</v>
      </c>
      <c r="L35" s="46"/>
    </row>
    <row r="36" spans="1:12" ht="15" x14ac:dyDescent="0.25">
      <c r="A36" s="21"/>
      <c r="B36" s="13"/>
      <c r="C36" s="10"/>
      <c r="D36" s="53"/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1"/>
      <c r="B37" s="13"/>
      <c r="C37" s="10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2"/>
      <c r="B38" s="15"/>
      <c r="C38" s="8"/>
      <c r="D38" s="16" t="s">
        <v>24</v>
      </c>
      <c r="E38" s="9"/>
      <c r="F38" s="17">
        <f>SUM(F31:F37)</f>
        <v>505</v>
      </c>
      <c r="G38" s="17">
        <f>SUM(G31:G37)</f>
        <v>14</v>
      </c>
      <c r="H38" s="17">
        <f>SUM(H31:H37)</f>
        <v>16</v>
      </c>
      <c r="I38" s="17">
        <f>SUM(I31:I37)</f>
        <v>78</v>
      </c>
      <c r="J38" s="17">
        <f>SUM(J31:J37)</f>
        <v>532</v>
      </c>
      <c r="K38" s="23"/>
      <c r="L38" s="17">
        <f>SUM(L31:L37)</f>
        <v>0</v>
      </c>
    </row>
    <row r="39" spans="1:12" ht="15.75" customHeight="1" thickBot="1" x14ac:dyDescent="0.25">
      <c r="A39" s="26">
        <f>A31</f>
        <v>1</v>
      </c>
      <c r="B39" s="27">
        <f>B31</f>
        <v>4</v>
      </c>
      <c r="C39" s="62" t="s">
        <v>4</v>
      </c>
      <c r="D39" s="63"/>
      <c r="E39" s="28"/>
      <c r="F39" s="29">
        <f>F38</f>
        <v>505</v>
      </c>
      <c r="G39" s="29">
        <f>G38</f>
        <v>14</v>
      </c>
      <c r="H39" s="29">
        <f>H38</f>
        <v>16</v>
      </c>
      <c r="I39" s="29">
        <f>I38</f>
        <v>78</v>
      </c>
      <c r="J39" s="29">
        <f>J38</f>
        <v>532</v>
      </c>
      <c r="K39" s="30"/>
      <c r="L39" s="29">
        <f>L38</f>
        <v>0</v>
      </c>
    </row>
    <row r="40" spans="1:12" ht="15" x14ac:dyDescent="0.25">
      <c r="A40" s="18">
        <v>1</v>
      </c>
      <c r="B40" s="19">
        <v>5</v>
      </c>
      <c r="C40" s="20" t="s">
        <v>20</v>
      </c>
      <c r="D40" s="5" t="s">
        <v>21</v>
      </c>
      <c r="E40" s="42" t="s">
        <v>32</v>
      </c>
      <c r="F40" s="43">
        <v>85</v>
      </c>
      <c r="G40" s="43">
        <v>9</v>
      </c>
      <c r="H40" s="43">
        <v>7</v>
      </c>
      <c r="I40" s="43">
        <v>3</v>
      </c>
      <c r="J40" s="43">
        <v>123</v>
      </c>
      <c r="K40" s="44">
        <v>32.020000000000003</v>
      </c>
      <c r="L40" s="43"/>
    </row>
    <row r="41" spans="1:12" ht="15" x14ac:dyDescent="0.25">
      <c r="A41" s="21"/>
      <c r="B41" s="13"/>
      <c r="C41" s="10"/>
      <c r="D41" s="53" t="s">
        <v>21</v>
      </c>
      <c r="E41" s="45" t="s">
        <v>45</v>
      </c>
      <c r="F41" s="46">
        <v>150</v>
      </c>
      <c r="G41" s="46">
        <v>4</v>
      </c>
      <c r="H41" s="46">
        <v>4</v>
      </c>
      <c r="I41" s="46">
        <v>27</v>
      </c>
      <c r="J41" s="46">
        <v>173</v>
      </c>
      <c r="K41" s="47">
        <v>268.02</v>
      </c>
      <c r="L41" s="46"/>
    </row>
    <row r="42" spans="1:12" ht="15" x14ac:dyDescent="0.25">
      <c r="A42" s="21"/>
      <c r="B42" s="13"/>
      <c r="C42" s="10"/>
      <c r="D42" s="7" t="s">
        <v>22</v>
      </c>
      <c r="E42" s="45" t="s">
        <v>39</v>
      </c>
      <c r="F42" s="46">
        <v>200</v>
      </c>
      <c r="G42" s="46"/>
      <c r="H42" s="46"/>
      <c r="I42" s="46">
        <v>15</v>
      </c>
      <c r="J42" s="46">
        <v>41</v>
      </c>
      <c r="K42" s="47">
        <v>350</v>
      </c>
      <c r="L42" s="46"/>
    </row>
    <row r="43" spans="1:12" ht="15" x14ac:dyDescent="0.25">
      <c r="A43" s="21"/>
      <c r="B43" s="13"/>
      <c r="C43" s="10"/>
      <c r="D43" s="7" t="s">
        <v>23</v>
      </c>
      <c r="E43" s="45" t="s">
        <v>42</v>
      </c>
      <c r="F43" s="46">
        <v>40</v>
      </c>
      <c r="G43" s="46">
        <v>3</v>
      </c>
      <c r="H43" s="46"/>
      <c r="I43" s="46">
        <v>20</v>
      </c>
      <c r="J43" s="46">
        <v>104</v>
      </c>
      <c r="K43" s="47" t="s">
        <v>35</v>
      </c>
      <c r="L43" s="46"/>
    </row>
    <row r="44" spans="1:12" ht="15" x14ac:dyDescent="0.25">
      <c r="A44" s="21"/>
      <c r="B44" s="13"/>
      <c r="C44" s="10"/>
      <c r="D44" s="7" t="s">
        <v>23</v>
      </c>
      <c r="E44" s="45" t="s">
        <v>36</v>
      </c>
      <c r="F44" s="46">
        <v>25</v>
      </c>
      <c r="G44" s="46">
        <v>2</v>
      </c>
      <c r="H44" s="46"/>
      <c r="I44" s="46">
        <v>8</v>
      </c>
      <c r="J44" s="46">
        <v>43</v>
      </c>
      <c r="K44" s="47" t="s">
        <v>35</v>
      </c>
      <c r="L44" s="46"/>
    </row>
    <row r="45" spans="1:12" ht="15" x14ac:dyDescent="0.25">
      <c r="A45" s="21"/>
      <c r="B45" s="13"/>
      <c r="C45" s="10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1"/>
      <c r="B46" s="13"/>
      <c r="C46" s="10"/>
      <c r="D46" s="6"/>
      <c r="E46" s="45"/>
      <c r="F46" s="46"/>
      <c r="G46" s="46"/>
      <c r="H46" s="46"/>
      <c r="I46" s="46"/>
      <c r="J46" s="46"/>
      <c r="K46" s="47"/>
      <c r="L46" s="46"/>
    </row>
    <row r="47" spans="1:12" ht="15" x14ac:dyDescent="0.25">
      <c r="A47" s="22"/>
      <c r="B47" s="15"/>
      <c r="C47" s="8"/>
      <c r="D47" s="16" t="s">
        <v>24</v>
      </c>
      <c r="E47" s="9"/>
      <c r="F47" s="17">
        <f>SUM(F40:F46)</f>
        <v>500</v>
      </c>
      <c r="G47" s="17">
        <f t="shared" ref="G47" si="0">SUM(G40:G46)</f>
        <v>18</v>
      </c>
      <c r="H47" s="17">
        <f t="shared" ref="H47" si="1">SUM(H40:H46)</f>
        <v>11</v>
      </c>
      <c r="I47" s="17">
        <f t="shared" ref="I47" si="2">SUM(I40:I46)</f>
        <v>73</v>
      </c>
      <c r="J47" s="17">
        <f t="shared" ref="J47" si="3">SUM(J40:J46)</f>
        <v>484</v>
      </c>
      <c r="K47" s="23"/>
      <c r="L47" s="17">
        <f t="shared" ref="L47" si="4">SUM(L40:L46)</f>
        <v>0</v>
      </c>
    </row>
    <row r="48" spans="1:12" ht="15.75" customHeight="1" thickBot="1" x14ac:dyDescent="0.25">
      <c r="A48" s="26">
        <f>A40</f>
        <v>1</v>
      </c>
      <c r="B48" s="27">
        <f>B40</f>
        <v>5</v>
      </c>
      <c r="C48" s="62" t="s">
        <v>4</v>
      </c>
      <c r="D48" s="63"/>
      <c r="E48" s="28"/>
      <c r="F48" s="29">
        <f>F47</f>
        <v>500</v>
      </c>
      <c r="G48" s="29">
        <f>G47</f>
        <v>18</v>
      </c>
      <c r="H48" s="29">
        <f>H47</f>
        <v>11</v>
      </c>
      <c r="I48" s="29">
        <f>I47</f>
        <v>73</v>
      </c>
      <c r="J48" s="29">
        <f>J47</f>
        <v>484</v>
      </c>
      <c r="K48" s="30"/>
      <c r="L48" s="29">
        <f>L47</f>
        <v>0</v>
      </c>
    </row>
    <row r="49" spans="1:12" ht="15" x14ac:dyDescent="0.25">
      <c r="A49" s="18">
        <v>2</v>
      </c>
      <c r="B49" s="19">
        <v>1</v>
      </c>
      <c r="C49" s="20" t="s">
        <v>20</v>
      </c>
      <c r="D49" s="7" t="s">
        <v>21</v>
      </c>
      <c r="E49" s="45" t="s">
        <v>38</v>
      </c>
      <c r="F49" s="46">
        <v>220</v>
      </c>
      <c r="G49" s="46">
        <v>7</v>
      </c>
      <c r="H49" s="46">
        <v>5</v>
      </c>
      <c r="I49" s="46">
        <v>36</v>
      </c>
      <c r="J49" s="46">
        <v>183</v>
      </c>
      <c r="K49" s="47">
        <v>370</v>
      </c>
      <c r="L49" s="43"/>
    </row>
    <row r="50" spans="1:12" ht="15" x14ac:dyDescent="0.25">
      <c r="A50" s="21"/>
      <c r="B50" s="13"/>
      <c r="C50" s="10"/>
      <c r="D50" s="7" t="s">
        <v>22</v>
      </c>
      <c r="E50" s="45" t="s">
        <v>46</v>
      </c>
      <c r="F50" s="46">
        <v>200</v>
      </c>
      <c r="G50" s="46"/>
      <c r="H50" s="46"/>
      <c r="I50" s="46">
        <v>11</v>
      </c>
      <c r="J50" s="46">
        <v>46</v>
      </c>
      <c r="K50" s="47">
        <v>350.08</v>
      </c>
      <c r="L50" s="46"/>
    </row>
    <row r="51" spans="1:12" ht="15" x14ac:dyDescent="0.25">
      <c r="A51" s="21"/>
      <c r="B51" s="13"/>
      <c r="C51" s="10"/>
      <c r="D51" s="7" t="s">
        <v>23</v>
      </c>
      <c r="E51" s="45" t="s">
        <v>53</v>
      </c>
      <c r="F51" s="46">
        <v>60</v>
      </c>
      <c r="G51" s="46">
        <v>5</v>
      </c>
      <c r="H51" s="46">
        <v>11</v>
      </c>
      <c r="I51" s="46">
        <v>20</v>
      </c>
      <c r="J51" s="46">
        <v>208</v>
      </c>
      <c r="K51" s="47" t="s">
        <v>35</v>
      </c>
      <c r="L51" s="46"/>
    </row>
    <row r="52" spans="1:12" ht="15" x14ac:dyDescent="0.25">
      <c r="A52" s="21"/>
      <c r="B52" s="13"/>
      <c r="C52" s="10"/>
      <c r="D52" s="7" t="s">
        <v>23</v>
      </c>
      <c r="E52" s="45" t="s">
        <v>36</v>
      </c>
      <c r="F52" s="46">
        <v>20</v>
      </c>
      <c r="G52" s="46">
        <v>1</v>
      </c>
      <c r="H52" s="46"/>
      <c r="I52" s="46">
        <v>7</v>
      </c>
      <c r="J52" s="46">
        <v>34</v>
      </c>
      <c r="K52" s="47" t="s">
        <v>35</v>
      </c>
      <c r="L52" s="46"/>
    </row>
    <row r="53" spans="1:12" ht="15" x14ac:dyDescent="0.25">
      <c r="A53" s="22"/>
      <c r="B53" s="15"/>
      <c r="C53" s="8"/>
      <c r="D53" s="16" t="s">
        <v>24</v>
      </c>
      <c r="E53" s="9"/>
      <c r="F53" s="17">
        <f>SUM(F49:F52)</f>
        <v>500</v>
      </c>
      <c r="G53" s="17">
        <f>SUM(G49:G52)</f>
        <v>13</v>
      </c>
      <c r="H53" s="17">
        <f>SUM(H49:H52)</f>
        <v>16</v>
      </c>
      <c r="I53" s="17">
        <f>SUM(I49:I52)</f>
        <v>74</v>
      </c>
      <c r="J53" s="17">
        <f>SUM(J49:J52)</f>
        <v>471</v>
      </c>
      <c r="K53" s="23"/>
      <c r="L53" s="17">
        <f>SUM(L49:L52)</f>
        <v>0</v>
      </c>
    </row>
    <row r="54" spans="1:12" ht="15.75" customHeight="1" thickBot="1" x14ac:dyDescent="0.25">
      <c r="A54" s="26">
        <f>A49</f>
        <v>2</v>
      </c>
      <c r="B54" s="27">
        <f>B49</f>
        <v>1</v>
      </c>
      <c r="C54" s="62" t="s">
        <v>4</v>
      </c>
      <c r="D54" s="63"/>
      <c r="E54" s="28"/>
      <c r="F54" s="29">
        <f>F53</f>
        <v>500</v>
      </c>
      <c r="G54" s="29">
        <f>G53</f>
        <v>13</v>
      </c>
      <c r="H54" s="29">
        <f>H53</f>
        <v>16</v>
      </c>
      <c r="I54" s="29">
        <f>I53</f>
        <v>74</v>
      </c>
      <c r="J54" s="29">
        <f>J53</f>
        <v>471</v>
      </c>
      <c r="K54" s="30"/>
      <c r="L54" s="29">
        <f>L53</f>
        <v>0</v>
      </c>
    </row>
    <row r="55" spans="1:12" ht="15" x14ac:dyDescent="0.25">
      <c r="A55" s="18">
        <v>2</v>
      </c>
      <c r="B55" s="19">
        <v>2</v>
      </c>
      <c r="C55" s="20" t="s">
        <v>20</v>
      </c>
      <c r="D55" s="8" t="s">
        <v>21</v>
      </c>
      <c r="E55" s="42" t="s">
        <v>58</v>
      </c>
      <c r="F55" s="43">
        <v>220</v>
      </c>
      <c r="G55" s="43">
        <v>18</v>
      </c>
      <c r="H55" s="43">
        <v>26</v>
      </c>
      <c r="I55" s="43">
        <v>5</v>
      </c>
      <c r="J55" s="43">
        <v>330</v>
      </c>
      <c r="K55" s="44">
        <v>648</v>
      </c>
      <c r="L55" s="43"/>
    </row>
    <row r="56" spans="1:12" ht="15" x14ac:dyDescent="0.25">
      <c r="A56" s="21"/>
      <c r="B56" s="13"/>
      <c r="C56" s="10"/>
      <c r="D56" s="7" t="s">
        <v>22</v>
      </c>
      <c r="E56" s="45" t="s">
        <v>47</v>
      </c>
      <c r="F56" s="46">
        <v>200</v>
      </c>
      <c r="G56" s="46"/>
      <c r="H56" s="46"/>
      <c r="I56" s="46">
        <v>10</v>
      </c>
      <c r="J56" s="46">
        <v>41</v>
      </c>
      <c r="K56" s="47">
        <v>346</v>
      </c>
      <c r="L56" s="46"/>
    </row>
    <row r="57" spans="1:12" ht="15" x14ac:dyDescent="0.25">
      <c r="A57" s="21"/>
      <c r="B57" s="13"/>
      <c r="C57" s="10"/>
      <c r="D57" s="7" t="s">
        <v>23</v>
      </c>
      <c r="E57" s="45" t="s">
        <v>34</v>
      </c>
      <c r="F57" s="46">
        <v>40</v>
      </c>
      <c r="G57" s="46">
        <v>3</v>
      </c>
      <c r="H57" s="46">
        <v>1</v>
      </c>
      <c r="I57" s="46">
        <v>20</v>
      </c>
      <c r="J57" s="46">
        <v>104</v>
      </c>
      <c r="K57" s="47" t="s">
        <v>35</v>
      </c>
      <c r="L57" s="46"/>
    </row>
    <row r="58" spans="1:12" ht="15" x14ac:dyDescent="0.25">
      <c r="A58" s="21"/>
      <c r="B58" s="13"/>
      <c r="C58" s="10"/>
      <c r="D58" s="7" t="s">
        <v>23</v>
      </c>
      <c r="E58" s="45" t="s">
        <v>36</v>
      </c>
      <c r="F58" s="46">
        <v>40</v>
      </c>
      <c r="G58" s="46">
        <v>3</v>
      </c>
      <c r="H58" s="46"/>
      <c r="I58" s="46">
        <v>13</v>
      </c>
      <c r="J58" s="46">
        <v>68</v>
      </c>
      <c r="K58" s="47" t="s">
        <v>35</v>
      </c>
      <c r="L58" s="46"/>
    </row>
    <row r="59" spans="1:12" ht="15" x14ac:dyDescent="0.25">
      <c r="A59" s="21"/>
      <c r="B59" s="13"/>
      <c r="C59" s="10"/>
      <c r="D59" s="8"/>
      <c r="E59" s="45"/>
      <c r="F59" s="46"/>
      <c r="G59" s="46"/>
      <c r="H59" s="46"/>
      <c r="I59" s="46"/>
      <c r="J59" s="46"/>
      <c r="K59" s="47"/>
      <c r="L59" s="46"/>
    </row>
    <row r="60" spans="1:12" ht="15" x14ac:dyDescent="0.25">
      <c r="A60" s="21"/>
      <c r="B60" s="13"/>
      <c r="C60" s="10"/>
      <c r="D60" s="6"/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22"/>
      <c r="B61" s="15"/>
      <c r="C61" s="8"/>
      <c r="D61" s="16" t="s">
        <v>24</v>
      </c>
      <c r="E61" s="9"/>
      <c r="F61" s="17">
        <f>SUM(F55:F60)</f>
        <v>500</v>
      </c>
      <c r="G61" s="17">
        <f>SUM(G55:G60)</f>
        <v>24</v>
      </c>
      <c r="H61" s="17">
        <f>SUM(H55:H60)</f>
        <v>27</v>
      </c>
      <c r="I61" s="17">
        <f>SUM(I55:I60)</f>
        <v>48</v>
      </c>
      <c r="J61" s="17">
        <v>536</v>
      </c>
      <c r="K61" s="23"/>
      <c r="L61" s="17">
        <f>SUM(L55:L60)</f>
        <v>0</v>
      </c>
    </row>
    <row r="62" spans="1:12" ht="15.75" customHeight="1" thickBot="1" x14ac:dyDescent="0.25">
      <c r="A62" s="26">
        <f>A55</f>
        <v>2</v>
      </c>
      <c r="B62" s="27">
        <f>B55</f>
        <v>2</v>
      </c>
      <c r="C62" s="62" t="s">
        <v>4</v>
      </c>
      <c r="D62" s="63"/>
      <c r="E62" s="28"/>
      <c r="F62" s="29">
        <f>F61</f>
        <v>500</v>
      </c>
      <c r="G62" s="29">
        <f>G61</f>
        <v>24</v>
      </c>
      <c r="H62" s="29">
        <f>H61</f>
        <v>27</v>
      </c>
      <c r="I62" s="29">
        <f>I61</f>
        <v>48</v>
      </c>
      <c r="J62" s="29">
        <f>J61</f>
        <v>536</v>
      </c>
      <c r="K62" s="30"/>
      <c r="L62" s="29">
        <f>L61</f>
        <v>0</v>
      </c>
    </row>
    <row r="63" spans="1:12" ht="15" x14ac:dyDescent="0.25">
      <c r="A63" s="18">
        <v>2</v>
      </c>
      <c r="B63" s="19">
        <v>3</v>
      </c>
      <c r="C63" s="20" t="s">
        <v>20</v>
      </c>
      <c r="D63" s="8" t="s">
        <v>21</v>
      </c>
      <c r="E63" s="42" t="s">
        <v>50</v>
      </c>
      <c r="F63" s="43">
        <v>70</v>
      </c>
      <c r="G63" s="43">
        <v>14</v>
      </c>
      <c r="H63" s="43">
        <v>6</v>
      </c>
      <c r="I63" s="43">
        <v>13</v>
      </c>
      <c r="J63" s="43">
        <v>164</v>
      </c>
      <c r="K63" s="44" t="s">
        <v>35</v>
      </c>
      <c r="L63" s="43"/>
    </row>
    <row r="64" spans="1:12" ht="15" x14ac:dyDescent="0.25">
      <c r="A64" s="21"/>
      <c r="B64" s="13"/>
      <c r="C64" s="10"/>
      <c r="D64" s="8" t="s">
        <v>21</v>
      </c>
      <c r="E64" s="45" t="s">
        <v>51</v>
      </c>
      <c r="F64" s="46">
        <v>150</v>
      </c>
      <c r="G64" s="46">
        <v>2</v>
      </c>
      <c r="H64" s="46">
        <v>6</v>
      </c>
      <c r="I64" s="46">
        <v>31</v>
      </c>
      <c r="J64" s="46">
        <v>181</v>
      </c>
      <c r="K64" s="47">
        <v>110</v>
      </c>
      <c r="L64" s="46"/>
    </row>
    <row r="65" spans="1:12" ht="15" x14ac:dyDescent="0.25">
      <c r="A65" s="21"/>
      <c r="B65" s="13"/>
      <c r="C65" s="10"/>
      <c r="D65" s="7" t="s">
        <v>22</v>
      </c>
      <c r="E65" s="45" t="s">
        <v>39</v>
      </c>
      <c r="F65" s="46">
        <v>200</v>
      </c>
      <c r="G65" s="46"/>
      <c r="H65" s="46"/>
      <c r="I65" s="46">
        <v>10</v>
      </c>
      <c r="J65" s="46">
        <v>41</v>
      </c>
      <c r="K65" s="47">
        <v>350</v>
      </c>
      <c r="L65" s="46"/>
    </row>
    <row r="66" spans="1:12" ht="15" x14ac:dyDescent="0.25">
      <c r="A66" s="21"/>
      <c r="B66" s="13"/>
      <c r="C66" s="10"/>
      <c r="D66" s="7" t="s">
        <v>23</v>
      </c>
      <c r="E66" s="45" t="s">
        <v>42</v>
      </c>
      <c r="F66" s="46">
        <v>40</v>
      </c>
      <c r="G66" s="46">
        <v>3</v>
      </c>
      <c r="H66" s="46"/>
      <c r="I66" s="46">
        <v>20</v>
      </c>
      <c r="J66" s="46">
        <v>104</v>
      </c>
      <c r="K66" s="47" t="s">
        <v>35</v>
      </c>
      <c r="L66" s="46"/>
    </row>
    <row r="67" spans="1:12" ht="15" x14ac:dyDescent="0.25">
      <c r="A67" s="21"/>
      <c r="B67" s="13"/>
      <c r="C67" s="10"/>
      <c r="D67" s="7" t="s">
        <v>23</v>
      </c>
      <c r="E67" s="45" t="s">
        <v>36</v>
      </c>
      <c r="F67" s="46">
        <v>40</v>
      </c>
      <c r="G67" s="46">
        <v>3</v>
      </c>
      <c r="H67" s="46"/>
      <c r="I67" s="46">
        <v>13</v>
      </c>
      <c r="J67" s="46">
        <v>68</v>
      </c>
      <c r="K67" s="47" t="s">
        <v>35</v>
      </c>
      <c r="L67" s="46"/>
    </row>
    <row r="68" spans="1:12" ht="15" x14ac:dyDescent="0.25">
      <c r="A68" s="21"/>
      <c r="B68" s="13"/>
      <c r="C68" s="10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21"/>
      <c r="B69" s="13"/>
      <c r="C69" s="10"/>
      <c r="D69" s="6"/>
      <c r="E69" s="45"/>
      <c r="F69" s="46"/>
      <c r="G69" s="46"/>
      <c r="H69" s="46"/>
      <c r="I69" s="46"/>
      <c r="J69" s="46"/>
      <c r="K69" s="47"/>
      <c r="L69" s="46"/>
    </row>
    <row r="70" spans="1:12" ht="15" x14ac:dyDescent="0.25">
      <c r="A70" s="22"/>
      <c r="B70" s="15"/>
      <c r="C70" s="8"/>
      <c r="D70" s="16" t="s">
        <v>24</v>
      </c>
      <c r="E70" s="9"/>
      <c r="F70" s="17">
        <f>SUM(F63:F69)</f>
        <v>500</v>
      </c>
      <c r="G70" s="17">
        <f>SUM(G63:G69)</f>
        <v>22</v>
      </c>
      <c r="H70" s="17">
        <f>SUM(H63:H69)</f>
        <v>12</v>
      </c>
      <c r="I70" s="17">
        <f>SUM(I63:I69)</f>
        <v>87</v>
      </c>
      <c r="J70" s="17">
        <f>SUM(J63:J69)</f>
        <v>558</v>
      </c>
      <c r="K70" s="23"/>
      <c r="L70" s="17">
        <f>SUM(L63:L69)</f>
        <v>0</v>
      </c>
    </row>
    <row r="71" spans="1:12" ht="15.75" customHeight="1" thickBot="1" x14ac:dyDescent="0.25">
      <c r="A71" s="26">
        <f>A63</f>
        <v>2</v>
      </c>
      <c r="B71" s="27">
        <f>B63</f>
        <v>3</v>
      </c>
      <c r="C71" s="62" t="s">
        <v>4</v>
      </c>
      <c r="D71" s="63"/>
      <c r="E71" s="28"/>
      <c r="F71" s="29">
        <f>F70</f>
        <v>500</v>
      </c>
      <c r="G71" s="29">
        <f>G70</f>
        <v>22</v>
      </c>
      <c r="H71" s="29">
        <f>H70</f>
        <v>12</v>
      </c>
      <c r="I71" s="29">
        <f>I70</f>
        <v>87</v>
      </c>
      <c r="J71" s="29">
        <f>J70</f>
        <v>558</v>
      </c>
      <c r="K71" s="30"/>
      <c r="L71" s="29">
        <f>L70</f>
        <v>0</v>
      </c>
    </row>
    <row r="72" spans="1:12" ht="15" x14ac:dyDescent="0.25">
      <c r="A72" s="12">
        <v>2</v>
      </c>
      <c r="B72" s="13">
        <v>4</v>
      </c>
      <c r="C72" s="20" t="s">
        <v>20</v>
      </c>
      <c r="D72" s="8" t="s">
        <v>21</v>
      </c>
      <c r="E72" s="54" t="s">
        <v>48</v>
      </c>
      <c r="F72" s="55">
        <v>150</v>
      </c>
      <c r="G72" s="55">
        <v>3</v>
      </c>
      <c r="H72" s="55">
        <v>5</v>
      </c>
      <c r="I72" s="55">
        <v>14</v>
      </c>
      <c r="J72" s="55">
        <v>103</v>
      </c>
      <c r="K72" s="56">
        <v>306</v>
      </c>
      <c r="L72" s="43"/>
    </row>
    <row r="73" spans="1:12" ht="15" x14ac:dyDescent="0.25">
      <c r="A73" s="12"/>
      <c r="B73" s="13"/>
      <c r="C73" s="10"/>
      <c r="D73" s="8" t="s">
        <v>21</v>
      </c>
      <c r="E73" s="54" t="s">
        <v>55</v>
      </c>
      <c r="F73" s="55">
        <v>110</v>
      </c>
      <c r="G73" s="55">
        <v>7</v>
      </c>
      <c r="H73" s="55">
        <v>8</v>
      </c>
      <c r="I73" s="55">
        <v>29</v>
      </c>
      <c r="J73" s="55">
        <v>233</v>
      </c>
      <c r="K73" s="56">
        <v>157.01</v>
      </c>
      <c r="L73" s="46"/>
    </row>
    <row r="74" spans="1:12" ht="15" x14ac:dyDescent="0.25">
      <c r="A74" s="12"/>
      <c r="B74" s="13"/>
      <c r="C74" s="10"/>
      <c r="D74" s="7" t="s">
        <v>22</v>
      </c>
      <c r="E74" s="45" t="s">
        <v>39</v>
      </c>
      <c r="F74" s="46">
        <v>200</v>
      </c>
      <c r="G74" s="46"/>
      <c r="H74" s="46"/>
      <c r="I74" s="46">
        <v>10</v>
      </c>
      <c r="J74" s="46">
        <v>41</v>
      </c>
      <c r="K74" s="47">
        <v>350</v>
      </c>
      <c r="L74" s="46"/>
    </row>
    <row r="75" spans="1:12" ht="15" x14ac:dyDescent="0.25">
      <c r="A75" s="12"/>
      <c r="B75" s="13"/>
      <c r="C75" s="10"/>
      <c r="D75" s="7" t="s">
        <v>23</v>
      </c>
      <c r="E75" s="45" t="s">
        <v>34</v>
      </c>
      <c r="F75" s="46">
        <v>25</v>
      </c>
      <c r="G75" s="46">
        <v>2</v>
      </c>
      <c r="H75" s="46">
        <v>1</v>
      </c>
      <c r="I75" s="46">
        <v>13</v>
      </c>
      <c r="J75" s="46">
        <v>65</v>
      </c>
      <c r="K75" s="47" t="s">
        <v>35</v>
      </c>
      <c r="L75" s="46"/>
    </row>
    <row r="76" spans="1:12" ht="15" x14ac:dyDescent="0.25">
      <c r="A76" s="12"/>
      <c r="B76" s="13"/>
      <c r="C76" s="10"/>
      <c r="D76" s="7" t="s">
        <v>23</v>
      </c>
      <c r="E76" s="45" t="s">
        <v>36</v>
      </c>
      <c r="F76" s="46">
        <v>20</v>
      </c>
      <c r="G76" s="46">
        <v>1</v>
      </c>
      <c r="H76" s="46"/>
      <c r="I76" s="46">
        <v>7</v>
      </c>
      <c r="J76" s="46">
        <v>34</v>
      </c>
      <c r="K76" s="47" t="s">
        <v>35</v>
      </c>
      <c r="L76" s="46"/>
    </row>
    <row r="77" spans="1:12" ht="15" x14ac:dyDescent="0.25">
      <c r="A77" s="12"/>
      <c r="B77" s="13"/>
      <c r="C77" s="10"/>
      <c r="D77" s="6"/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4"/>
      <c r="B78" s="15"/>
      <c r="C78" s="8"/>
      <c r="D78" s="16" t="s">
        <v>24</v>
      </c>
      <c r="E78" s="9"/>
      <c r="F78" s="17">
        <f>SUM(F72:F77)</f>
        <v>505</v>
      </c>
      <c r="G78" s="17">
        <f>SUM(G72:G77)</f>
        <v>13</v>
      </c>
      <c r="H78" s="17">
        <f>SUM(H72:H77)</f>
        <v>14</v>
      </c>
      <c r="I78" s="17">
        <f>SUM(I72:I77)</f>
        <v>73</v>
      </c>
      <c r="J78" s="17">
        <f>SUM(J72:J77)</f>
        <v>476</v>
      </c>
      <c r="K78" s="23"/>
      <c r="L78" s="17">
        <f>SUM(L72:L77)</f>
        <v>0</v>
      </c>
    </row>
    <row r="79" spans="1:12" ht="15.75" customHeight="1" thickBot="1" x14ac:dyDescent="0.25">
      <c r="A79" s="31">
        <f>A72</f>
        <v>2</v>
      </c>
      <c r="B79" s="31">
        <f>B72</f>
        <v>4</v>
      </c>
      <c r="C79" s="62" t="s">
        <v>4</v>
      </c>
      <c r="D79" s="63"/>
      <c r="E79" s="28"/>
      <c r="F79" s="29">
        <f>F78</f>
        <v>505</v>
      </c>
      <c r="G79" s="29">
        <f>G78</f>
        <v>13</v>
      </c>
      <c r="H79" s="29">
        <f>H78</f>
        <v>14</v>
      </c>
      <c r="I79" s="29">
        <f>I78</f>
        <v>73</v>
      </c>
      <c r="J79" s="29">
        <f>J78</f>
        <v>476</v>
      </c>
      <c r="K79" s="30"/>
      <c r="L79" s="29">
        <f>L78</f>
        <v>0</v>
      </c>
    </row>
    <row r="80" spans="1:12" ht="15" x14ac:dyDescent="0.25">
      <c r="A80" s="18">
        <v>2</v>
      </c>
      <c r="B80" s="19">
        <v>5</v>
      </c>
      <c r="C80" s="20" t="s">
        <v>20</v>
      </c>
      <c r="D80" s="5" t="s">
        <v>21</v>
      </c>
      <c r="E80" s="42" t="s">
        <v>50</v>
      </c>
      <c r="F80" s="43">
        <v>65</v>
      </c>
      <c r="G80" s="43">
        <v>13</v>
      </c>
      <c r="H80" s="43">
        <v>6</v>
      </c>
      <c r="I80" s="43">
        <v>12</v>
      </c>
      <c r="J80" s="43">
        <v>152</v>
      </c>
      <c r="K80" s="44">
        <v>52.04</v>
      </c>
      <c r="L80" s="43"/>
    </row>
    <row r="81" spans="1:12" ht="15" x14ac:dyDescent="0.25">
      <c r="A81" s="21"/>
      <c r="B81" s="13"/>
      <c r="C81" s="10"/>
      <c r="D81" s="53" t="s">
        <v>21</v>
      </c>
      <c r="E81" s="45" t="s">
        <v>62</v>
      </c>
      <c r="F81" s="46">
        <v>195</v>
      </c>
      <c r="G81" s="46">
        <v>5</v>
      </c>
      <c r="H81" s="46">
        <v>8</v>
      </c>
      <c r="I81" s="46">
        <v>28</v>
      </c>
      <c r="J81" s="46">
        <v>207</v>
      </c>
      <c r="K81" s="47">
        <v>268.02</v>
      </c>
      <c r="L81" s="46"/>
    </row>
    <row r="82" spans="1:12" ht="15" x14ac:dyDescent="0.25">
      <c r="A82" s="21"/>
      <c r="B82" s="13"/>
      <c r="C82" s="10"/>
      <c r="D82" s="7" t="s">
        <v>22</v>
      </c>
      <c r="E82" s="45" t="s">
        <v>44</v>
      </c>
      <c r="F82" s="46">
        <v>200</v>
      </c>
      <c r="G82" s="46"/>
      <c r="H82" s="46"/>
      <c r="I82" s="46">
        <v>10</v>
      </c>
      <c r="J82" s="46">
        <v>41</v>
      </c>
      <c r="K82" s="47">
        <v>350.09</v>
      </c>
      <c r="L82" s="46"/>
    </row>
    <row r="83" spans="1:12" ht="15" x14ac:dyDescent="0.25">
      <c r="A83" s="21"/>
      <c r="B83" s="13"/>
      <c r="C83" s="10"/>
      <c r="D83" s="7" t="s">
        <v>23</v>
      </c>
      <c r="E83" s="45" t="s">
        <v>42</v>
      </c>
      <c r="F83" s="46">
        <v>20</v>
      </c>
      <c r="G83" s="46">
        <v>2</v>
      </c>
      <c r="H83" s="46"/>
      <c r="I83" s="46">
        <v>10</v>
      </c>
      <c r="J83" s="46">
        <v>52</v>
      </c>
      <c r="K83" s="47" t="s">
        <v>35</v>
      </c>
      <c r="L83" s="46"/>
    </row>
    <row r="84" spans="1:12" ht="15" x14ac:dyDescent="0.25">
      <c r="A84" s="21"/>
      <c r="B84" s="13"/>
      <c r="C84" s="10"/>
      <c r="D84" s="7" t="s">
        <v>23</v>
      </c>
      <c r="E84" s="45" t="s">
        <v>36</v>
      </c>
      <c r="F84" s="46">
        <v>20</v>
      </c>
      <c r="G84" s="46">
        <v>1</v>
      </c>
      <c r="H84" s="46"/>
      <c r="I84" s="46">
        <v>7</v>
      </c>
      <c r="J84" s="46">
        <v>34</v>
      </c>
      <c r="K84" s="47" t="s">
        <v>35</v>
      </c>
      <c r="L84" s="46"/>
    </row>
    <row r="85" spans="1:12" ht="15" x14ac:dyDescent="0.25">
      <c r="A85" s="21"/>
      <c r="B85" s="13"/>
      <c r="C85" s="10"/>
      <c r="D85" s="6"/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21"/>
      <c r="B86" s="13"/>
      <c r="C86" s="10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22"/>
      <c r="B87" s="15"/>
      <c r="C87" s="8"/>
      <c r="D87" s="16" t="s">
        <v>24</v>
      </c>
      <c r="E87" s="9"/>
      <c r="F87" s="17">
        <f>SUM(F80:F86)</f>
        <v>500</v>
      </c>
      <c r="G87" s="17">
        <f>SUM(G80:G86)</f>
        <v>21</v>
      </c>
      <c r="H87" s="17">
        <v>19</v>
      </c>
      <c r="I87" s="17">
        <v>79</v>
      </c>
      <c r="J87" s="17">
        <v>486</v>
      </c>
      <c r="K87" s="23"/>
      <c r="L87" s="17">
        <f>SUM(L80:L86)</f>
        <v>0</v>
      </c>
    </row>
    <row r="88" spans="1:12" ht="15.75" customHeight="1" thickBot="1" x14ac:dyDescent="0.25">
      <c r="A88" s="26">
        <f>A80</f>
        <v>2</v>
      </c>
      <c r="B88" s="27">
        <f>B80</f>
        <v>5</v>
      </c>
      <c r="C88" s="62" t="s">
        <v>4</v>
      </c>
      <c r="D88" s="63"/>
      <c r="E88" s="28"/>
      <c r="F88" s="29">
        <f>F87</f>
        <v>500</v>
      </c>
      <c r="G88" s="29">
        <f>G87</f>
        <v>21</v>
      </c>
      <c r="H88" s="29">
        <f>H87</f>
        <v>19</v>
      </c>
      <c r="I88" s="29">
        <f>I87</f>
        <v>79</v>
      </c>
      <c r="J88" s="29">
        <f>J87</f>
        <v>486</v>
      </c>
      <c r="K88" s="30"/>
      <c r="L88" s="29">
        <f>L87</f>
        <v>0</v>
      </c>
    </row>
    <row r="89" spans="1:12" ht="15" x14ac:dyDescent="0.25">
      <c r="A89" s="18">
        <v>3</v>
      </c>
      <c r="B89" s="19">
        <v>1</v>
      </c>
      <c r="C89" s="20" t="s">
        <v>20</v>
      </c>
      <c r="D89" s="5" t="s">
        <v>21</v>
      </c>
      <c r="E89" s="42" t="s">
        <v>48</v>
      </c>
      <c r="F89" s="43">
        <v>250</v>
      </c>
      <c r="G89" s="43">
        <v>6</v>
      </c>
      <c r="H89" s="43">
        <v>8</v>
      </c>
      <c r="I89" s="43">
        <v>23</v>
      </c>
      <c r="J89" s="43">
        <v>220</v>
      </c>
      <c r="K89" s="44">
        <v>383</v>
      </c>
      <c r="L89" s="43"/>
    </row>
    <row r="90" spans="1:12" ht="15" x14ac:dyDescent="0.25">
      <c r="A90" s="21"/>
      <c r="B90" s="13"/>
      <c r="C90" s="10"/>
      <c r="D90" s="7" t="s">
        <v>22</v>
      </c>
      <c r="E90" s="45" t="s">
        <v>39</v>
      </c>
      <c r="F90" s="46">
        <v>200</v>
      </c>
      <c r="G90" s="46"/>
      <c r="H90" s="46"/>
      <c r="I90" s="46">
        <v>10</v>
      </c>
      <c r="J90" s="46">
        <v>41</v>
      </c>
      <c r="K90" s="47">
        <v>350.19</v>
      </c>
      <c r="L90" s="46"/>
    </row>
    <row r="91" spans="1:12" ht="15" x14ac:dyDescent="0.25">
      <c r="A91" s="21"/>
      <c r="B91" s="13"/>
      <c r="C91" s="10"/>
      <c r="D91" s="7" t="s">
        <v>23</v>
      </c>
      <c r="E91" s="45" t="s">
        <v>59</v>
      </c>
      <c r="F91" s="46">
        <v>40</v>
      </c>
      <c r="G91" s="46">
        <v>4</v>
      </c>
      <c r="H91" s="46">
        <v>11</v>
      </c>
      <c r="I91" s="46">
        <v>10</v>
      </c>
      <c r="J91" s="46">
        <v>200</v>
      </c>
      <c r="K91" s="47" t="s">
        <v>35</v>
      </c>
      <c r="L91" s="46"/>
    </row>
    <row r="92" spans="1:12" ht="15" x14ac:dyDescent="0.25">
      <c r="A92" s="21"/>
      <c r="B92" s="13"/>
      <c r="C92" s="10"/>
      <c r="D92" s="7" t="s">
        <v>23</v>
      </c>
      <c r="E92" s="45" t="s">
        <v>36</v>
      </c>
      <c r="F92" s="46">
        <v>20</v>
      </c>
      <c r="G92" s="46">
        <v>1</v>
      </c>
      <c r="H92" s="46"/>
      <c r="I92" s="46">
        <v>7</v>
      </c>
      <c r="J92" s="46">
        <v>34</v>
      </c>
      <c r="K92" s="47" t="s">
        <v>35</v>
      </c>
      <c r="L92" s="46"/>
    </row>
    <row r="93" spans="1:12" ht="15" x14ac:dyDescent="0.25">
      <c r="A93" s="21"/>
      <c r="B93" s="13"/>
      <c r="C93" s="10"/>
      <c r="D93" s="8"/>
      <c r="E93" s="45"/>
      <c r="F93" s="46"/>
      <c r="G93" s="46"/>
      <c r="H93" s="46"/>
      <c r="I93" s="46"/>
      <c r="J93" s="46"/>
      <c r="K93" s="47"/>
      <c r="L93" s="46"/>
    </row>
    <row r="94" spans="1:12" ht="15" x14ac:dyDescent="0.25">
      <c r="A94" s="22"/>
      <c r="B94" s="15"/>
      <c r="C94" s="8"/>
      <c r="D94" s="16" t="s">
        <v>24</v>
      </c>
      <c r="E94" s="9"/>
      <c r="F94" s="17">
        <f>SUM(F89:F93)</f>
        <v>510</v>
      </c>
      <c r="G94" s="17">
        <f>SUM(G89:G93)</f>
        <v>11</v>
      </c>
      <c r="H94" s="17">
        <f>SUM(H89:H93)</f>
        <v>19</v>
      </c>
      <c r="I94" s="17">
        <f>SUM(I89:I93)</f>
        <v>50</v>
      </c>
      <c r="J94" s="17">
        <f>J89+J90+J91+J92</f>
        <v>495</v>
      </c>
      <c r="K94" s="23"/>
      <c r="L94" s="17">
        <f>SUM(L89:L93)</f>
        <v>0</v>
      </c>
    </row>
    <row r="95" spans="1:12" ht="15.75" customHeight="1" thickBot="1" x14ac:dyDescent="0.25">
      <c r="A95" s="26">
        <f>A89</f>
        <v>3</v>
      </c>
      <c r="B95" s="27">
        <f>B89</f>
        <v>1</v>
      </c>
      <c r="C95" s="62" t="s">
        <v>4</v>
      </c>
      <c r="D95" s="63"/>
      <c r="E95" s="28"/>
      <c r="F95" s="29">
        <f>F94</f>
        <v>510</v>
      </c>
      <c r="G95" s="29">
        <f>G94</f>
        <v>11</v>
      </c>
      <c r="H95" s="29">
        <f>H94</f>
        <v>19</v>
      </c>
      <c r="I95" s="29">
        <f>I94</f>
        <v>50</v>
      </c>
      <c r="J95" s="29">
        <f>J94</f>
        <v>495</v>
      </c>
      <c r="K95" s="30"/>
      <c r="L95" s="29">
        <f>L94</f>
        <v>0</v>
      </c>
    </row>
    <row r="96" spans="1:12" ht="15" x14ac:dyDescent="0.25">
      <c r="A96" s="18">
        <v>3</v>
      </c>
      <c r="B96" s="19">
        <v>2</v>
      </c>
      <c r="C96" s="20" t="s">
        <v>20</v>
      </c>
      <c r="D96" s="5" t="s">
        <v>21</v>
      </c>
      <c r="E96" s="42" t="s">
        <v>66</v>
      </c>
      <c r="F96" s="43">
        <v>230</v>
      </c>
      <c r="G96" s="43">
        <v>19</v>
      </c>
      <c r="H96" s="43">
        <v>14</v>
      </c>
      <c r="I96" s="43">
        <v>22</v>
      </c>
      <c r="J96" s="43">
        <v>280</v>
      </c>
      <c r="K96" s="61">
        <v>461</v>
      </c>
      <c r="L96" s="43"/>
    </row>
    <row r="97" spans="1:12" ht="15" x14ac:dyDescent="0.25">
      <c r="A97" s="21"/>
      <c r="B97" s="13"/>
      <c r="C97" s="10"/>
      <c r="D97" s="7" t="s">
        <v>22</v>
      </c>
      <c r="E97" s="45" t="s">
        <v>47</v>
      </c>
      <c r="F97" s="46">
        <v>200</v>
      </c>
      <c r="G97" s="46"/>
      <c r="H97" s="46"/>
      <c r="I97" s="46">
        <v>10</v>
      </c>
      <c r="J97" s="46">
        <v>41</v>
      </c>
      <c r="K97" s="47">
        <v>350.09</v>
      </c>
      <c r="L97" s="46"/>
    </row>
    <row r="98" spans="1:12" ht="15" x14ac:dyDescent="0.25">
      <c r="A98" s="21"/>
      <c r="B98" s="13"/>
      <c r="C98" s="10"/>
      <c r="D98" s="7" t="s">
        <v>23</v>
      </c>
      <c r="E98" s="45" t="s">
        <v>42</v>
      </c>
      <c r="F98" s="46">
        <v>40</v>
      </c>
      <c r="G98" s="46">
        <v>3</v>
      </c>
      <c r="H98" s="46"/>
      <c r="I98" s="46">
        <v>20</v>
      </c>
      <c r="J98" s="46">
        <v>104</v>
      </c>
      <c r="K98" s="47" t="s">
        <v>35</v>
      </c>
      <c r="L98" s="46"/>
    </row>
    <row r="99" spans="1:12" ht="15" x14ac:dyDescent="0.25">
      <c r="A99" s="21"/>
      <c r="B99" s="13"/>
      <c r="C99" s="10"/>
      <c r="D99" s="7" t="s">
        <v>23</v>
      </c>
      <c r="E99" s="45" t="s">
        <v>36</v>
      </c>
      <c r="F99" s="46">
        <v>30</v>
      </c>
      <c r="G99" s="46">
        <v>2</v>
      </c>
      <c r="H99" s="46"/>
      <c r="I99" s="46">
        <v>10</v>
      </c>
      <c r="J99" s="46">
        <v>51</v>
      </c>
      <c r="K99" s="47" t="s">
        <v>35</v>
      </c>
      <c r="L99" s="46"/>
    </row>
    <row r="100" spans="1:12" ht="15" x14ac:dyDescent="0.25">
      <c r="A100" s="21"/>
      <c r="B100" s="13"/>
      <c r="C100" s="10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1"/>
      <c r="B101" s="13"/>
      <c r="C101" s="10"/>
      <c r="D101" s="6"/>
      <c r="E101" s="45"/>
      <c r="F101" s="46"/>
      <c r="G101" s="46"/>
      <c r="H101" s="46"/>
      <c r="I101" s="46"/>
      <c r="J101" s="46"/>
      <c r="K101" s="47"/>
      <c r="L101" s="46"/>
    </row>
    <row r="102" spans="1:12" ht="15" x14ac:dyDescent="0.25">
      <c r="A102" s="22"/>
      <c r="B102" s="15"/>
      <c r="C102" s="8"/>
      <c r="D102" s="16" t="s">
        <v>24</v>
      </c>
      <c r="E102" s="9"/>
      <c r="F102" s="17">
        <f>SUM(F96:F101)</f>
        <v>500</v>
      </c>
      <c r="G102" s="17">
        <f>SUM(G96:G101)</f>
        <v>24</v>
      </c>
      <c r="H102" s="17">
        <f>SUM(H96:H101)</f>
        <v>14</v>
      </c>
      <c r="I102" s="17">
        <f>SUM(I96:I101)</f>
        <v>62</v>
      </c>
      <c r="J102" s="17">
        <f>J96+J97+J98+J99</f>
        <v>476</v>
      </c>
      <c r="K102" s="23"/>
      <c r="L102" s="17">
        <f>SUM(L96:L101)</f>
        <v>0</v>
      </c>
    </row>
    <row r="103" spans="1:12" ht="15.75" customHeight="1" thickBot="1" x14ac:dyDescent="0.25">
      <c r="A103" s="26">
        <f>A96</f>
        <v>3</v>
      </c>
      <c r="B103" s="27">
        <f>B96</f>
        <v>2</v>
      </c>
      <c r="C103" s="62" t="s">
        <v>4</v>
      </c>
      <c r="D103" s="63"/>
      <c r="E103" s="28"/>
      <c r="F103" s="29">
        <f>F102</f>
        <v>500</v>
      </c>
      <c r="G103" s="29">
        <f>G102</f>
        <v>24</v>
      </c>
      <c r="H103" s="29">
        <f>H102</f>
        <v>14</v>
      </c>
      <c r="I103" s="29">
        <f>I102</f>
        <v>62</v>
      </c>
      <c r="J103" s="29">
        <f>J102</f>
        <v>476</v>
      </c>
      <c r="K103" s="30"/>
      <c r="L103" s="29">
        <f>L102</f>
        <v>0</v>
      </c>
    </row>
    <row r="104" spans="1:12" ht="15" x14ac:dyDescent="0.25">
      <c r="A104" s="18">
        <v>3</v>
      </c>
      <c r="B104" s="19">
        <v>3</v>
      </c>
      <c r="C104" s="20" t="s">
        <v>20</v>
      </c>
      <c r="D104" s="5" t="s">
        <v>21</v>
      </c>
      <c r="E104" s="42" t="s">
        <v>60</v>
      </c>
      <c r="F104" s="43">
        <v>100</v>
      </c>
      <c r="G104" s="43">
        <v>14</v>
      </c>
      <c r="H104" s="43">
        <v>11</v>
      </c>
      <c r="I104" s="43">
        <v>10</v>
      </c>
      <c r="J104" s="43">
        <v>192</v>
      </c>
      <c r="K104" s="44">
        <v>611.04</v>
      </c>
      <c r="L104" s="43"/>
    </row>
    <row r="105" spans="1:12" ht="15" x14ac:dyDescent="0.25">
      <c r="A105" s="21"/>
      <c r="B105" s="13"/>
      <c r="C105" s="10"/>
      <c r="D105" s="53" t="s">
        <v>21</v>
      </c>
      <c r="E105" s="45" t="s">
        <v>51</v>
      </c>
      <c r="F105" s="46">
        <v>150</v>
      </c>
      <c r="G105" s="46">
        <v>2</v>
      </c>
      <c r="H105" s="46">
        <v>6</v>
      </c>
      <c r="I105" s="46">
        <v>31</v>
      </c>
      <c r="J105" s="46">
        <v>181</v>
      </c>
      <c r="K105" s="47">
        <v>201</v>
      </c>
      <c r="L105" s="46"/>
    </row>
    <row r="106" spans="1:12" ht="15" x14ac:dyDescent="0.25">
      <c r="A106" s="21"/>
      <c r="B106" s="13"/>
      <c r="C106" s="10"/>
      <c r="D106" s="7" t="s">
        <v>22</v>
      </c>
      <c r="E106" s="45" t="s">
        <v>44</v>
      </c>
      <c r="F106" s="46">
        <v>200</v>
      </c>
      <c r="G106" s="46"/>
      <c r="H106" s="46"/>
      <c r="I106" s="46">
        <v>10</v>
      </c>
      <c r="J106" s="46">
        <v>41</v>
      </c>
      <c r="K106" s="47">
        <v>350.09</v>
      </c>
      <c r="L106" s="46"/>
    </row>
    <row r="107" spans="1:12" ht="15" x14ac:dyDescent="0.25">
      <c r="A107" s="21"/>
      <c r="B107" s="13"/>
      <c r="C107" s="10"/>
      <c r="D107" s="7" t="s">
        <v>23</v>
      </c>
      <c r="E107" s="45" t="s">
        <v>42</v>
      </c>
      <c r="F107" s="46">
        <v>30</v>
      </c>
      <c r="G107" s="46">
        <v>2</v>
      </c>
      <c r="H107" s="46"/>
      <c r="I107" s="46">
        <v>15</v>
      </c>
      <c r="J107" s="46">
        <v>70</v>
      </c>
      <c r="K107" s="47" t="s">
        <v>35</v>
      </c>
      <c r="L107" s="46"/>
    </row>
    <row r="108" spans="1:12" ht="15" x14ac:dyDescent="0.25">
      <c r="A108" s="21"/>
      <c r="B108" s="13"/>
      <c r="C108" s="10"/>
      <c r="D108" s="7" t="s">
        <v>23</v>
      </c>
      <c r="E108" s="45" t="s">
        <v>36</v>
      </c>
      <c r="F108" s="46">
        <v>20</v>
      </c>
      <c r="G108" s="46">
        <v>1</v>
      </c>
      <c r="H108" s="46"/>
      <c r="I108" s="46">
        <v>7</v>
      </c>
      <c r="J108" s="46">
        <v>34</v>
      </c>
      <c r="K108" s="47" t="s">
        <v>35</v>
      </c>
      <c r="L108" s="46"/>
    </row>
    <row r="109" spans="1:12" ht="15" x14ac:dyDescent="0.25">
      <c r="A109" s="21"/>
      <c r="B109" s="13"/>
      <c r="C109" s="10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1"/>
      <c r="B110" s="13"/>
      <c r="C110" s="10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2"/>
      <c r="B111" s="15"/>
      <c r="C111" s="8"/>
      <c r="D111" s="16" t="s">
        <v>24</v>
      </c>
      <c r="E111" s="9"/>
      <c r="F111" s="17">
        <f>SUM(F104:F110)</f>
        <v>500</v>
      </c>
      <c r="G111" s="17">
        <f>SUM(G104:G110)</f>
        <v>19</v>
      </c>
      <c r="H111" s="17">
        <f>SUM(H104:H110)</f>
        <v>17</v>
      </c>
      <c r="I111" s="17">
        <f>SUM(I104:I110)</f>
        <v>73</v>
      </c>
      <c r="J111" s="17">
        <f>SUM(J104:J110)</f>
        <v>518</v>
      </c>
      <c r="K111" s="23"/>
      <c r="L111" s="17">
        <f>SUM(L104:L110)</f>
        <v>0</v>
      </c>
    </row>
    <row r="112" spans="1:12" ht="15.75" customHeight="1" thickBot="1" x14ac:dyDescent="0.25">
      <c r="A112" s="26">
        <f>A104</f>
        <v>3</v>
      </c>
      <c r="B112" s="27">
        <f>B104</f>
        <v>3</v>
      </c>
      <c r="C112" s="62" t="s">
        <v>4</v>
      </c>
      <c r="D112" s="63"/>
      <c r="E112" s="28"/>
      <c r="F112" s="29">
        <f>F111</f>
        <v>500</v>
      </c>
      <c r="G112" s="29">
        <f>G111</f>
        <v>19</v>
      </c>
      <c r="H112" s="29">
        <f>H111</f>
        <v>17</v>
      </c>
      <c r="I112" s="29">
        <f>I111</f>
        <v>73</v>
      </c>
      <c r="J112" s="29">
        <f>J111</f>
        <v>518</v>
      </c>
      <c r="K112" s="30"/>
      <c r="L112" s="29">
        <f>L111</f>
        <v>0</v>
      </c>
    </row>
    <row r="113" spans="1:12" ht="15" x14ac:dyDescent="0.25">
      <c r="A113" s="18">
        <v>3</v>
      </c>
      <c r="B113" s="19">
        <v>4</v>
      </c>
      <c r="C113" s="20" t="s">
        <v>20</v>
      </c>
      <c r="D113" s="8" t="s">
        <v>21</v>
      </c>
      <c r="E113" s="42" t="s">
        <v>43</v>
      </c>
      <c r="F113" s="43">
        <v>150</v>
      </c>
      <c r="G113" s="43">
        <v>7</v>
      </c>
      <c r="H113" s="43">
        <v>7</v>
      </c>
      <c r="I113" s="43">
        <v>19</v>
      </c>
      <c r="J113" s="43">
        <v>158</v>
      </c>
      <c r="K113" s="44"/>
      <c r="L113" s="43"/>
    </row>
    <row r="114" spans="1:12" ht="15" x14ac:dyDescent="0.25">
      <c r="A114" s="21"/>
      <c r="B114" s="13"/>
      <c r="C114" s="10"/>
      <c r="D114" s="8" t="s">
        <v>21</v>
      </c>
      <c r="E114" s="54" t="s">
        <v>54</v>
      </c>
      <c r="F114" s="55">
        <v>115</v>
      </c>
      <c r="G114" s="55">
        <v>7</v>
      </c>
      <c r="H114" s="55">
        <v>8</v>
      </c>
      <c r="I114" s="55">
        <v>32</v>
      </c>
      <c r="J114" s="55">
        <v>247</v>
      </c>
      <c r="K114" s="56">
        <v>157.01</v>
      </c>
      <c r="L114" s="46"/>
    </row>
    <row r="115" spans="1:12" ht="15" x14ac:dyDescent="0.25">
      <c r="A115" s="21"/>
      <c r="B115" s="13"/>
      <c r="C115" s="10"/>
      <c r="D115" s="7" t="s">
        <v>22</v>
      </c>
      <c r="E115" s="45" t="s">
        <v>39</v>
      </c>
      <c r="F115" s="46">
        <v>200</v>
      </c>
      <c r="G115" s="46"/>
      <c r="H115" s="46"/>
      <c r="I115" s="46">
        <v>10</v>
      </c>
      <c r="J115" s="46">
        <v>41</v>
      </c>
      <c r="K115" s="47">
        <v>350</v>
      </c>
      <c r="L115" s="46"/>
    </row>
    <row r="116" spans="1:12" ht="15" x14ac:dyDescent="0.25">
      <c r="A116" s="21"/>
      <c r="B116" s="13"/>
      <c r="C116" s="10"/>
      <c r="D116" s="7" t="s">
        <v>23</v>
      </c>
      <c r="E116" s="45" t="s">
        <v>34</v>
      </c>
      <c r="F116" s="46">
        <v>20</v>
      </c>
      <c r="G116" s="46">
        <v>2</v>
      </c>
      <c r="H116" s="46">
        <v>1</v>
      </c>
      <c r="I116" s="46">
        <v>10</v>
      </c>
      <c r="J116" s="46">
        <v>52</v>
      </c>
      <c r="K116" s="47" t="s">
        <v>35</v>
      </c>
      <c r="L116" s="46"/>
    </row>
    <row r="117" spans="1:12" ht="15" x14ac:dyDescent="0.25">
      <c r="A117" s="21"/>
      <c r="B117" s="13"/>
      <c r="C117" s="10"/>
      <c r="D117" s="7" t="s">
        <v>23</v>
      </c>
      <c r="E117" s="45" t="s">
        <v>36</v>
      </c>
      <c r="F117" s="46">
        <v>20</v>
      </c>
      <c r="G117" s="46">
        <v>1</v>
      </c>
      <c r="H117" s="46"/>
      <c r="I117" s="46">
        <v>7</v>
      </c>
      <c r="J117" s="46">
        <v>34</v>
      </c>
      <c r="K117" s="47" t="s">
        <v>35</v>
      </c>
      <c r="L117" s="46"/>
    </row>
    <row r="118" spans="1:12" ht="15" x14ac:dyDescent="0.25">
      <c r="A118" s="21"/>
      <c r="B118" s="13"/>
      <c r="C118" s="10"/>
      <c r="D118" s="6"/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2"/>
      <c r="B119" s="15"/>
      <c r="C119" s="8"/>
      <c r="D119" s="16" t="s">
        <v>24</v>
      </c>
      <c r="E119" s="9"/>
      <c r="F119" s="17">
        <f>SUM(F113:F118)</f>
        <v>505</v>
      </c>
      <c r="G119" s="17">
        <f>SUM(G113:G118)</f>
        <v>17</v>
      </c>
      <c r="H119" s="17">
        <f>SUM(H113:H118)</f>
        <v>16</v>
      </c>
      <c r="I119" s="17">
        <f>SUM(I113:I118)</f>
        <v>78</v>
      </c>
      <c r="J119" s="17">
        <f>SUM(J113:J118)</f>
        <v>532</v>
      </c>
      <c r="K119" s="23"/>
      <c r="L119" s="17">
        <f>SUM(L113:L118)</f>
        <v>0</v>
      </c>
    </row>
    <row r="120" spans="1:12" ht="15.75" thickBot="1" x14ac:dyDescent="0.25">
      <c r="A120" s="32">
        <f>A113</f>
        <v>3</v>
      </c>
      <c r="B120" s="33">
        <f>B113</f>
        <v>4</v>
      </c>
      <c r="C120" s="67" t="s">
        <v>4</v>
      </c>
      <c r="D120" s="68"/>
      <c r="E120" s="34"/>
      <c r="F120" s="35">
        <f>F119</f>
        <v>505</v>
      </c>
      <c r="G120" s="35">
        <f>G119</f>
        <v>17</v>
      </c>
      <c r="H120" s="35">
        <f>H119</f>
        <v>16</v>
      </c>
      <c r="I120" s="35">
        <f>I119</f>
        <v>78</v>
      </c>
      <c r="J120" s="35">
        <f>J119</f>
        <v>532</v>
      </c>
      <c r="K120" s="36"/>
      <c r="L120" s="29">
        <f>L119</f>
        <v>0</v>
      </c>
    </row>
    <row r="121" spans="1:12" ht="15" x14ac:dyDescent="0.25">
      <c r="A121" s="18">
        <v>3</v>
      </c>
      <c r="B121" s="19">
        <v>5</v>
      </c>
      <c r="C121" s="20" t="s">
        <v>20</v>
      </c>
      <c r="D121" s="5" t="s">
        <v>21</v>
      </c>
      <c r="E121" s="42" t="s">
        <v>68</v>
      </c>
      <c r="F121" s="43">
        <v>120</v>
      </c>
      <c r="G121" s="43">
        <v>10</v>
      </c>
      <c r="H121" s="43">
        <v>10</v>
      </c>
      <c r="I121" s="43">
        <v>15</v>
      </c>
      <c r="J121" s="43">
        <v>139</v>
      </c>
      <c r="K121" s="44">
        <v>98</v>
      </c>
      <c r="L121" s="43"/>
    </row>
    <row r="122" spans="1:12" ht="15" x14ac:dyDescent="0.25">
      <c r="A122" s="21"/>
      <c r="B122" s="13"/>
      <c r="C122" s="10"/>
      <c r="D122" s="53" t="s">
        <v>21</v>
      </c>
      <c r="E122" s="45" t="s">
        <v>67</v>
      </c>
      <c r="F122" s="46">
        <v>150</v>
      </c>
      <c r="G122" s="46">
        <v>5</v>
      </c>
      <c r="H122" s="46">
        <v>8</v>
      </c>
      <c r="I122" s="46">
        <v>24</v>
      </c>
      <c r="J122" s="46">
        <v>190</v>
      </c>
      <c r="K122" s="47">
        <v>268.02</v>
      </c>
      <c r="L122" s="46"/>
    </row>
    <row r="123" spans="1:12" ht="15" x14ac:dyDescent="0.25">
      <c r="A123" s="21"/>
      <c r="B123" s="13"/>
      <c r="C123" s="10"/>
      <c r="D123" s="7" t="s">
        <v>22</v>
      </c>
      <c r="E123" s="45" t="s">
        <v>46</v>
      </c>
      <c r="F123" s="46">
        <v>200</v>
      </c>
      <c r="G123" s="46"/>
      <c r="H123" s="46"/>
      <c r="I123" s="46">
        <v>11</v>
      </c>
      <c r="J123" s="46">
        <v>46</v>
      </c>
      <c r="K123" s="47">
        <v>350.08</v>
      </c>
      <c r="L123" s="46"/>
    </row>
    <row r="124" spans="1:12" ht="15" x14ac:dyDescent="0.25">
      <c r="A124" s="21"/>
      <c r="B124" s="13"/>
      <c r="C124" s="10"/>
      <c r="D124" s="7" t="s">
        <v>23</v>
      </c>
      <c r="E124" s="45" t="s">
        <v>42</v>
      </c>
      <c r="F124" s="46">
        <v>25</v>
      </c>
      <c r="G124" s="46">
        <v>2</v>
      </c>
      <c r="H124" s="46"/>
      <c r="I124" s="46">
        <v>12</v>
      </c>
      <c r="J124" s="46">
        <v>65</v>
      </c>
      <c r="K124" s="47" t="s">
        <v>35</v>
      </c>
      <c r="L124" s="46"/>
    </row>
    <row r="125" spans="1:12" ht="15" x14ac:dyDescent="0.25">
      <c r="A125" s="21"/>
      <c r="B125" s="13"/>
      <c r="C125" s="10"/>
      <c r="D125" s="7" t="s">
        <v>23</v>
      </c>
      <c r="E125" s="45" t="s">
        <v>36</v>
      </c>
      <c r="F125" s="46">
        <v>20</v>
      </c>
      <c r="G125" s="46">
        <v>1</v>
      </c>
      <c r="H125" s="46"/>
      <c r="I125" s="46">
        <v>7</v>
      </c>
      <c r="J125" s="46">
        <v>34</v>
      </c>
      <c r="K125" s="47" t="s">
        <v>35</v>
      </c>
      <c r="L125" s="46"/>
    </row>
    <row r="126" spans="1:12" ht="15" x14ac:dyDescent="0.25">
      <c r="A126" s="21"/>
      <c r="B126" s="13"/>
      <c r="C126" s="10"/>
      <c r="D126" s="6"/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1"/>
      <c r="B127" s="13"/>
      <c r="C127" s="10"/>
      <c r="D127" s="6"/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2"/>
      <c r="B128" s="15"/>
      <c r="C128" s="8"/>
      <c r="D128" s="16" t="s">
        <v>24</v>
      </c>
      <c r="E128" s="9"/>
      <c r="F128" s="17">
        <f>SUM(F121:F127)</f>
        <v>515</v>
      </c>
      <c r="G128" s="17">
        <f t="shared" ref="G128:J128" si="5">SUM(G121:G127)</f>
        <v>18</v>
      </c>
      <c r="H128" s="17">
        <f t="shared" si="5"/>
        <v>18</v>
      </c>
      <c r="I128" s="17">
        <f t="shared" si="5"/>
        <v>69</v>
      </c>
      <c r="J128" s="17">
        <f t="shared" si="5"/>
        <v>474</v>
      </c>
      <c r="K128" s="23"/>
      <c r="L128" s="17">
        <f t="shared" ref="L128" si="6">SUM(L121:L127)</f>
        <v>0</v>
      </c>
    </row>
    <row r="129" spans="1:12" ht="15.75" thickBot="1" x14ac:dyDescent="0.25">
      <c r="A129" s="26">
        <f>A121</f>
        <v>3</v>
      </c>
      <c r="B129" s="27">
        <f>B121</f>
        <v>5</v>
      </c>
      <c r="C129" s="62" t="s">
        <v>4</v>
      </c>
      <c r="D129" s="63"/>
      <c r="E129" s="28"/>
      <c r="F129" s="29">
        <f>F128</f>
        <v>515</v>
      </c>
      <c r="G129" s="29">
        <f>G128</f>
        <v>18</v>
      </c>
      <c r="H129" s="29">
        <f>H128</f>
        <v>18</v>
      </c>
      <c r="I129" s="29">
        <f>I128</f>
        <v>69</v>
      </c>
      <c r="J129" s="29">
        <f>J128</f>
        <v>474</v>
      </c>
      <c r="K129" s="30"/>
      <c r="L129" s="29">
        <f>L128</f>
        <v>0</v>
      </c>
    </row>
    <row r="130" spans="1:12" ht="15" x14ac:dyDescent="0.25">
      <c r="A130" s="12">
        <v>4</v>
      </c>
      <c r="B130" s="13">
        <v>1</v>
      </c>
      <c r="C130" s="20" t="s">
        <v>20</v>
      </c>
      <c r="D130" s="57" t="s">
        <v>21</v>
      </c>
      <c r="E130" s="45" t="s">
        <v>49</v>
      </c>
      <c r="F130" s="46">
        <v>200</v>
      </c>
      <c r="G130" s="46">
        <v>7</v>
      </c>
      <c r="H130" s="46">
        <v>10</v>
      </c>
      <c r="I130" s="46">
        <v>37</v>
      </c>
      <c r="J130" s="46">
        <v>270</v>
      </c>
      <c r="K130" s="47">
        <v>383</v>
      </c>
      <c r="L130" s="43"/>
    </row>
    <row r="131" spans="1:12" ht="15" x14ac:dyDescent="0.25">
      <c r="A131" s="12"/>
      <c r="B131" s="13"/>
      <c r="C131" s="10"/>
      <c r="D131" s="7" t="s">
        <v>22</v>
      </c>
      <c r="E131" s="45" t="s">
        <v>33</v>
      </c>
      <c r="F131" s="46">
        <v>200</v>
      </c>
      <c r="G131" s="46">
        <v>3</v>
      </c>
      <c r="H131" s="46">
        <v>3</v>
      </c>
      <c r="I131" s="46">
        <v>15</v>
      </c>
      <c r="J131" s="46">
        <v>99</v>
      </c>
      <c r="K131" s="47">
        <v>341.01</v>
      </c>
      <c r="L131" s="46"/>
    </row>
    <row r="132" spans="1:12" ht="15" x14ac:dyDescent="0.25">
      <c r="A132" s="12"/>
      <c r="B132" s="13"/>
      <c r="C132" s="10"/>
      <c r="D132" s="7" t="s">
        <v>23</v>
      </c>
      <c r="E132" s="45" t="s">
        <v>61</v>
      </c>
      <c r="F132" s="46">
        <v>60</v>
      </c>
      <c r="G132" s="46">
        <v>5</v>
      </c>
      <c r="H132" s="46">
        <v>11</v>
      </c>
      <c r="I132" s="46">
        <v>20</v>
      </c>
      <c r="J132" s="46">
        <v>208</v>
      </c>
      <c r="K132" s="47" t="s">
        <v>35</v>
      </c>
      <c r="L132" s="46"/>
    </row>
    <row r="133" spans="1:12" ht="15" x14ac:dyDescent="0.25">
      <c r="A133" s="12"/>
      <c r="B133" s="13"/>
      <c r="C133" s="10"/>
      <c r="D133" s="7" t="s">
        <v>23</v>
      </c>
      <c r="E133" s="45" t="s">
        <v>36</v>
      </c>
      <c r="F133" s="46">
        <v>40</v>
      </c>
      <c r="G133" s="46">
        <v>3</v>
      </c>
      <c r="H133" s="46"/>
      <c r="I133" s="46">
        <v>13</v>
      </c>
      <c r="J133" s="46">
        <v>68</v>
      </c>
      <c r="K133" s="47" t="s">
        <v>35</v>
      </c>
      <c r="L133" s="46"/>
    </row>
    <row r="134" spans="1:12" ht="15" x14ac:dyDescent="0.25">
      <c r="A134" s="12"/>
      <c r="B134" s="13"/>
      <c r="C134" s="10"/>
      <c r="D134" s="57"/>
      <c r="E134" s="45"/>
      <c r="F134" s="46"/>
      <c r="G134" s="46"/>
      <c r="H134" s="46"/>
      <c r="I134" s="46"/>
      <c r="J134" s="46"/>
      <c r="K134" s="47"/>
      <c r="L134" s="46"/>
    </row>
    <row r="135" spans="1:12" ht="15" x14ac:dyDescent="0.25">
      <c r="A135" s="14"/>
      <c r="B135" s="15"/>
      <c r="C135" s="8"/>
      <c r="D135" s="16" t="s">
        <v>24</v>
      </c>
      <c r="E135" s="9"/>
      <c r="F135" s="17">
        <f>SUM(F130:F134)</f>
        <v>500</v>
      </c>
      <c r="G135" s="17">
        <f>SUM(G130:G134)</f>
        <v>18</v>
      </c>
      <c r="H135" s="17">
        <f>SUM(H130:H134)</f>
        <v>24</v>
      </c>
      <c r="I135" s="17">
        <v>75</v>
      </c>
      <c r="J135" s="17">
        <f>SUM(J130:J134)</f>
        <v>645</v>
      </c>
      <c r="K135" s="23"/>
      <c r="L135" s="17">
        <f>SUM(L130:L134)</f>
        <v>0</v>
      </c>
    </row>
    <row r="136" spans="1:12" ht="15.75" thickBot="1" x14ac:dyDescent="0.25">
      <c r="A136" s="31">
        <f>A130</f>
        <v>4</v>
      </c>
      <c r="B136" s="31">
        <f>B130</f>
        <v>1</v>
      </c>
      <c r="C136" s="62" t="s">
        <v>4</v>
      </c>
      <c r="D136" s="63"/>
      <c r="E136" s="28"/>
      <c r="F136" s="29">
        <f>F135</f>
        <v>500</v>
      </c>
      <c r="G136" s="29">
        <f>G135</f>
        <v>18</v>
      </c>
      <c r="H136" s="29">
        <f>H135</f>
        <v>24</v>
      </c>
      <c r="I136" s="29">
        <f>I135</f>
        <v>75</v>
      </c>
      <c r="J136" s="29">
        <f>J135</f>
        <v>645</v>
      </c>
      <c r="K136" s="30"/>
      <c r="L136" s="29">
        <f>L135</f>
        <v>0</v>
      </c>
    </row>
    <row r="137" spans="1:12" ht="15" x14ac:dyDescent="0.25">
      <c r="A137" s="18">
        <v>4</v>
      </c>
      <c r="B137" s="19">
        <v>2</v>
      </c>
      <c r="C137" s="20" t="s">
        <v>20</v>
      </c>
      <c r="D137" s="8" t="s">
        <v>21</v>
      </c>
      <c r="E137" s="54" t="s">
        <v>70</v>
      </c>
      <c r="F137" s="55">
        <v>220</v>
      </c>
      <c r="G137" s="55">
        <v>18</v>
      </c>
      <c r="H137" s="55">
        <v>26</v>
      </c>
      <c r="I137" s="55">
        <v>6</v>
      </c>
      <c r="J137" s="55">
        <v>326</v>
      </c>
      <c r="K137" s="56">
        <v>182</v>
      </c>
      <c r="L137" s="43"/>
    </row>
    <row r="138" spans="1:12" ht="15" x14ac:dyDescent="0.25">
      <c r="A138" s="21"/>
      <c r="B138" s="13"/>
      <c r="C138" s="10"/>
      <c r="D138" s="7" t="s">
        <v>22</v>
      </c>
      <c r="E138" s="45" t="s">
        <v>39</v>
      </c>
      <c r="F138" s="46">
        <v>200</v>
      </c>
      <c r="G138" s="46"/>
      <c r="H138" s="46"/>
      <c r="I138" s="46">
        <v>10</v>
      </c>
      <c r="J138" s="46">
        <v>41</v>
      </c>
      <c r="K138" s="47">
        <v>350.07</v>
      </c>
      <c r="L138" s="46"/>
    </row>
    <row r="139" spans="1:12" ht="15" x14ac:dyDescent="0.25">
      <c r="A139" s="21"/>
      <c r="B139" s="13"/>
      <c r="C139" s="10"/>
      <c r="D139" s="7" t="s">
        <v>23</v>
      </c>
      <c r="E139" s="45" t="s">
        <v>42</v>
      </c>
      <c r="F139" s="46">
        <v>40</v>
      </c>
      <c r="G139" s="46">
        <v>3</v>
      </c>
      <c r="H139" s="46"/>
      <c r="I139" s="46">
        <v>20</v>
      </c>
      <c r="J139" s="46">
        <v>104</v>
      </c>
      <c r="K139" s="47" t="s">
        <v>35</v>
      </c>
      <c r="L139" s="46"/>
    </row>
    <row r="140" spans="1:12" ht="15" x14ac:dyDescent="0.25">
      <c r="A140" s="21"/>
      <c r="B140" s="13"/>
      <c r="C140" s="10"/>
      <c r="D140" s="7" t="s">
        <v>23</v>
      </c>
      <c r="E140" s="45" t="s">
        <v>36</v>
      </c>
      <c r="F140" s="46">
        <v>40</v>
      </c>
      <c r="G140" s="46">
        <v>3</v>
      </c>
      <c r="H140" s="46"/>
      <c r="I140" s="46">
        <v>13</v>
      </c>
      <c r="J140" s="46">
        <v>68</v>
      </c>
      <c r="K140" s="47" t="s">
        <v>35</v>
      </c>
      <c r="L140" s="46"/>
    </row>
    <row r="141" spans="1:12" ht="15" x14ac:dyDescent="0.25">
      <c r="A141" s="21"/>
      <c r="B141" s="13"/>
      <c r="C141" s="10"/>
      <c r="D141" s="8"/>
      <c r="E141" s="54"/>
      <c r="F141" s="55"/>
      <c r="G141" s="55"/>
      <c r="H141" s="55"/>
      <c r="I141" s="55"/>
      <c r="J141" s="55"/>
      <c r="K141" s="56"/>
      <c r="L141" s="46"/>
    </row>
    <row r="142" spans="1:12" ht="15" x14ac:dyDescent="0.25">
      <c r="A142" s="21"/>
      <c r="B142" s="13"/>
      <c r="C142" s="10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2"/>
      <c r="B143" s="15"/>
      <c r="C143" s="8"/>
      <c r="D143" s="16" t="s">
        <v>24</v>
      </c>
      <c r="E143" s="9"/>
      <c r="F143" s="17">
        <f>SUM(F137:F142)</f>
        <v>500</v>
      </c>
      <c r="G143" s="17">
        <f>SUM(G137:G142)</f>
        <v>24</v>
      </c>
      <c r="H143" s="17">
        <f>SUM(H137:H142)</f>
        <v>26</v>
      </c>
      <c r="I143" s="17">
        <f>SUM(I137:I142)</f>
        <v>49</v>
      </c>
      <c r="J143" s="17">
        <f>SUM(J137:J142)</f>
        <v>539</v>
      </c>
      <c r="K143" s="23"/>
      <c r="L143" s="17">
        <f>SUM(L137:L142)</f>
        <v>0</v>
      </c>
    </row>
    <row r="144" spans="1:12" ht="15.75" thickBot="1" x14ac:dyDescent="0.25">
      <c r="A144" s="26">
        <f>A137</f>
        <v>4</v>
      </c>
      <c r="B144" s="27">
        <f>B137</f>
        <v>2</v>
      </c>
      <c r="C144" s="62" t="s">
        <v>4</v>
      </c>
      <c r="D144" s="63"/>
      <c r="E144" s="28"/>
      <c r="F144" s="29">
        <f>F143</f>
        <v>500</v>
      </c>
      <c r="G144" s="29">
        <f>G143</f>
        <v>24</v>
      </c>
      <c r="H144" s="29">
        <f>H143</f>
        <v>26</v>
      </c>
      <c r="I144" s="29">
        <f>I143</f>
        <v>49</v>
      </c>
      <c r="J144" s="29">
        <f>J143</f>
        <v>539</v>
      </c>
      <c r="K144" s="30"/>
      <c r="L144" s="29">
        <f>L143</f>
        <v>0</v>
      </c>
    </row>
    <row r="145" spans="1:12" ht="15" x14ac:dyDescent="0.25">
      <c r="A145" s="18">
        <v>4</v>
      </c>
      <c r="B145" s="19">
        <v>3</v>
      </c>
      <c r="C145" s="20" t="s">
        <v>20</v>
      </c>
      <c r="D145" s="5" t="s">
        <v>21</v>
      </c>
      <c r="E145" s="42" t="s">
        <v>63</v>
      </c>
      <c r="F145" s="43">
        <v>210</v>
      </c>
      <c r="G145" s="43">
        <v>15</v>
      </c>
      <c r="H145" s="43">
        <v>10</v>
      </c>
      <c r="I145" s="43">
        <v>52</v>
      </c>
      <c r="J145" s="43">
        <v>364</v>
      </c>
      <c r="K145" s="44"/>
      <c r="L145" s="43"/>
    </row>
    <row r="146" spans="1:12" ht="15" x14ac:dyDescent="0.25">
      <c r="A146" s="21"/>
      <c r="B146" s="13"/>
      <c r="C146" s="10"/>
      <c r="D146" s="7" t="s">
        <v>22</v>
      </c>
      <c r="E146" s="45" t="s">
        <v>69</v>
      </c>
      <c r="F146" s="46">
        <v>200</v>
      </c>
      <c r="G146" s="46"/>
      <c r="H146" s="46"/>
      <c r="I146" s="46">
        <v>11</v>
      </c>
      <c r="J146" s="46">
        <v>46</v>
      </c>
      <c r="K146" s="47">
        <v>342</v>
      </c>
      <c r="L146" s="46"/>
    </row>
    <row r="147" spans="1:12" ht="15" x14ac:dyDescent="0.25">
      <c r="A147" s="21"/>
      <c r="B147" s="13"/>
      <c r="C147" s="10"/>
      <c r="D147" s="7" t="s">
        <v>23</v>
      </c>
      <c r="E147" s="45" t="s">
        <v>64</v>
      </c>
      <c r="F147" s="46">
        <v>50</v>
      </c>
      <c r="G147" s="46">
        <v>5</v>
      </c>
      <c r="H147" s="46">
        <v>3</v>
      </c>
      <c r="I147" s="46">
        <v>20</v>
      </c>
      <c r="J147" s="46">
        <v>142</v>
      </c>
      <c r="K147" s="47" t="s">
        <v>35</v>
      </c>
      <c r="L147" s="46"/>
    </row>
    <row r="148" spans="1:12" ht="15" x14ac:dyDescent="0.25">
      <c r="A148" s="21"/>
      <c r="B148" s="13"/>
      <c r="C148" s="10"/>
      <c r="D148" s="7" t="s">
        <v>23</v>
      </c>
      <c r="E148" s="45" t="s">
        <v>36</v>
      </c>
      <c r="F148" s="46">
        <v>40</v>
      </c>
      <c r="G148" s="46">
        <v>3</v>
      </c>
      <c r="H148" s="46"/>
      <c r="I148" s="46">
        <v>13</v>
      </c>
      <c r="J148" s="46">
        <v>68</v>
      </c>
      <c r="K148" s="47" t="s">
        <v>35</v>
      </c>
      <c r="L148" s="46"/>
    </row>
    <row r="149" spans="1:12" ht="15" x14ac:dyDescent="0.25">
      <c r="A149" s="21"/>
      <c r="B149" s="13"/>
      <c r="C149" s="10"/>
      <c r="D149" s="6"/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1"/>
      <c r="B150" s="13"/>
      <c r="C150" s="10"/>
      <c r="D150" s="6"/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2"/>
      <c r="B151" s="15"/>
      <c r="C151" s="8"/>
      <c r="D151" s="16" t="s">
        <v>24</v>
      </c>
      <c r="E151" s="9"/>
      <c r="F151" s="17">
        <f>SUM(F145:F150)</f>
        <v>500</v>
      </c>
      <c r="G151" s="17">
        <f>SUM(G145:G150)</f>
        <v>23</v>
      </c>
      <c r="H151" s="17">
        <f>SUM(H145:H150)</f>
        <v>13</v>
      </c>
      <c r="I151" s="17">
        <f>SUM(I145:I150)</f>
        <v>96</v>
      </c>
      <c r="J151" s="17">
        <f>SUM(J145:J150)</f>
        <v>620</v>
      </c>
      <c r="K151" s="23"/>
      <c r="L151" s="17">
        <f>SUM(L145:L150)</f>
        <v>0</v>
      </c>
    </row>
    <row r="152" spans="1:12" ht="15.75" thickBot="1" x14ac:dyDescent="0.25">
      <c r="A152" s="26">
        <f>A145</f>
        <v>4</v>
      </c>
      <c r="B152" s="27">
        <f>B145</f>
        <v>3</v>
      </c>
      <c r="C152" s="62" t="s">
        <v>4</v>
      </c>
      <c r="D152" s="63"/>
      <c r="E152" s="28"/>
      <c r="F152" s="29">
        <f>F151</f>
        <v>500</v>
      </c>
      <c r="G152" s="29">
        <f>G151</f>
        <v>23</v>
      </c>
      <c r="H152" s="29">
        <f>H151</f>
        <v>13</v>
      </c>
      <c r="I152" s="29">
        <f>I151</f>
        <v>96</v>
      </c>
      <c r="J152" s="29">
        <f>J151</f>
        <v>620</v>
      </c>
      <c r="K152" s="30"/>
      <c r="L152" s="29">
        <f>L151</f>
        <v>0</v>
      </c>
    </row>
    <row r="153" spans="1:12" ht="15" x14ac:dyDescent="0.25">
      <c r="A153" s="18">
        <v>4</v>
      </c>
      <c r="B153" s="19">
        <v>4</v>
      </c>
      <c r="C153" s="20" t="s">
        <v>20</v>
      </c>
      <c r="D153" s="5" t="s">
        <v>21</v>
      </c>
      <c r="E153" s="42" t="s">
        <v>40</v>
      </c>
      <c r="F153" s="43">
        <v>150</v>
      </c>
      <c r="G153" s="43">
        <v>5</v>
      </c>
      <c r="H153" s="43">
        <v>3</v>
      </c>
      <c r="I153" s="43">
        <v>18</v>
      </c>
      <c r="J153" s="43">
        <v>119</v>
      </c>
      <c r="K153" s="44">
        <v>296</v>
      </c>
      <c r="L153" s="43"/>
    </row>
    <row r="154" spans="1:12" ht="15" x14ac:dyDescent="0.25">
      <c r="A154" s="21"/>
      <c r="B154" s="13"/>
      <c r="C154" s="10"/>
      <c r="D154" s="8" t="s">
        <v>21</v>
      </c>
      <c r="E154" s="54" t="s">
        <v>57</v>
      </c>
      <c r="F154" s="55">
        <v>115</v>
      </c>
      <c r="G154" s="55">
        <v>7</v>
      </c>
      <c r="H154" s="55">
        <v>8</v>
      </c>
      <c r="I154" s="55">
        <v>32</v>
      </c>
      <c r="J154" s="55">
        <v>247</v>
      </c>
      <c r="K154" s="56">
        <v>171</v>
      </c>
      <c r="L154" s="55"/>
    </row>
    <row r="155" spans="1:12" ht="15" x14ac:dyDescent="0.25">
      <c r="A155" s="21"/>
      <c r="B155" s="13"/>
      <c r="C155" s="10"/>
      <c r="D155" s="7" t="s">
        <v>22</v>
      </c>
      <c r="E155" s="45" t="s">
        <v>39</v>
      </c>
      <c r="F155" s="46">
        <v>200</v>
      </c>
      <c r="G155" s="46"/>
      <c r="H155" s="46"/>
      <c r="I155" s="46">
        <v>11</v>
      </c>
      <c r="J155" s="46">
        <v>41</v>
      </c>
      <c r="K155" s="47">
        <v>350</v>
      </c>
      <c r="L155" s="46"/>
    </row>
    <row r="156" spans="1:12" ht="15" x14ac:dyDescent="0.25">
      <c r="A156" s="21"/>
      <c r="B156" s="13"/>
      <c r="C156" s="10"/>
      <c r="D156" s="7" t="s">
        <v>23</v>
      </c>
      <c r="E156" s="45" t="s">
        <v>34</v>
      </c>
      <c r="F156" s="46">
        <v>20</v>
      </c>
      <c r="G156" s="46">
        <v>3</v>
      </c>
      <c r="H156" s="46">
        <v>1</v>
      </c>
      <c r="I156" s="46">
        <v>19</v>
      </c>
      <c r="J156" s="46">
        <v>52</v>
      </c>
      <c r="K156" s="47" t="s">
        <v>35</v>
      </c>
      <c r="L156" s="46"/>
    </row>
    <row r="157" spans="1:12" ht="15" x14ac:dyDescent="0.25">
      <c r="A157" s="21"/>
      <c r="B157" s="13"/>
      <c r="C157" s="10"/>
      <c r="D157" s="7" t="s">
        <v>23</v>
      </c>
      <c r="E157" s="45" t="s">
        <v>36</v>
      </c>
      <c r="F157" s="46">
        <v>20</v>
      </c>
      <c r="G157" s="46">
        <v>1</v>
      </c>
      <c r="H157" s="46"/>
      <c r="I157" s="46">
        <v>7</v>
      </c>
      <c r="J157" s="46">
        <v>34</v>
      </c>
      <c r="K157" s="47" t="s">
        <v>35</v>
      </c>
      <c r="L157" s="46"/>
    </row>
    <row r="158" spans="1:12" ht="15" x14ac:dyDescent="0.25">
      <c r="A158" s="21"/>
      <c r="B158" s="13"/>
      <c r="C158" s="10"/>
      <c r="D158" s="6"/>
      <c r="E158" s="45"/>
      <c r="F158" s="46"/>
      <c r="G158" s="46"/>
      <c r="H158" s="46"/>
      <c r="I158" s="46"/>
      <c r="J158" s="46"/>
      <c r="K158" s="47"/>
      <c r="L158" s="46"/>
    </row>
    <row r="159" spans="1:12" ht="15" x14ac:dyDescent="0.25">
      <c r="A159" s="21"/>
      <c r="B159" s="13"/>
      <c r="C159" s="10"/>
      <c r="D159" s="6"/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2"/>
      <c r="B160" s="15"/>
      <c r="C160" s="8"/>
      <c r="D160" s="16" t="s">
        <v>24</v>
      </c>
      <c r="E160" s="9"/>
      <c r="F160" s="17">
        <f>SUM(F153:F159)</f>
        <v>505</v>
      </c>
      <c r="G160" s="17">
        <f t="shared" ref="G160:J160" si="7">SUM(G153:G159)</f>
        <v>16</v>
      </c>
      <c r="H160" s="17">
        <f t="shared" si="7"/>
        <v>12</v>
      </c>
      <c r="I160" s="17">
        <f t="shared" si="7"/>
        <v>87</v>
      </c>
      <c r="J160" s="17">
        <f t="shared" si="7"/>
        <v>493</v>
      </c>
      <c r="K160" s="23"/>
      <c r="L160" s="17">
        <f>SUM(L153:L159)</f>
        <v>0</v>
      </c>
    </row>
    <row r="161" spans="1:12" ht="15.75" thickBot="1" x14ac:dyDescent="0.25">
      <c r="A161" s="26">
        <f>A153</f>
        <v>4</v>
      </c>
      <c r="B161" s="27">
        <f>B153</f>
        <v>4</v>
      </c>
      <c r="C161" s="62" t="s">
        <v>4</v>
      </c>
      <c r="D161" s="63"/>
      <c r="E161" s="28"/>
      <c r="F161" s="29">
        <f>F160</f>
        <v>505</v>
      </c>
      <c r="G161" s="29">
        <f>G160</f>
        <v>16</v>
      </c>
      <c r="H161" s="29">
        <f>H160</f>
        <v>12</v>
      </c>
      <c r="I161" s="29">
        <f>I160</f>
        <v>87</v>
      </c>
      <c r="J161" s="29">
        <f>J160</f>
        <v>493</v>
      </c>
      <c r="K161" s="30"/>
      <c r="L161" s="29">
        <f>L160</f>
        <v>0</v>
      </c>
    </row>
    <row r="162" spans="1:12" ht="25.5" x14ac:dyDescent="0.25">
      <c r="A162" s="18">
        <v>4</v>
      </c>
      <c r="B162" s="13">
        <v>5</v>
      </c>
      <c r="C162" s="10" t="s">
        <v>20</v>
      </c>
      <c r="D162" s="59" t="s">
        <v>21</v>
      </c>
      <c r="E162" s="45" t="s">
        <v>65</v>
      </c>
      <c r="F162" s="46">
        <v>220</v>
      </c>
      <c r="G162" s="46">
        <v>11</v>
      </c>
      <c r="H162" s="46">
        <v>13</v>
      </c>
      <c r="I162" s="46">
        <v>51</v>
      </c>
      <c r="J162" s="46">
        <v>367</v>
      </c>
      <c r="K162" s="60">
        <v>530</v>
      </c>
      <c r="L162" s="46"/>
    </row>
    <row r="163" spans="1:12" ht="15" x14ac:dyDescent="0.25">
      <c r="A163" s="21"/>
      <c r="B163" s="13"/>
      <c r="C163" s="10"/>
      <c r="D163" s="7" t="s">
        <v>22</v>
      </c>
      <c r="E163" s="45" t="s">
        <v>39</v>
      </c>
      <c r="F163" s="46">
        <v>200</v>
      </c>
      <c r="G163" s="46"/>
      <c r="H163" s="46"/>
      <c r="I163" s="46">
        <v>10</v>
      </c>
      <c r="J163" s="46">
        <v>41</v>
      </c>
      <c r="K163" s="47">
        <v>350</v>
      </c>
      <c r="L163" s="46"/>
    </row>
    <row r="164" spans="1:12" ht="15" x14ac:dyDescent="0.25">
      <c r="A164" s="21"/>
      <c r="B164" s="13"/>
      <c r="C164" s="10"/>
      <c r="D164" s="7" t="s">
        <v>23</v>
      </c>
      <c r="E164" s="45" t="s">
        <v>42</v>
      </c>
      <c r="F164" s="46">
        <v>40</v>
      </c>
      <c r="G164" s="46">
        <v>3</v>
      </c>
      <c r="H164" s="46">
        <v>1</v>
      </c>
      <c r="I164" s="46">
        <v>20</v>
      </c>
      <c r="J164" s="46">
        <v>104</v>
      </c>
      <c r="K164" s="47" t="s">
        <v>35</v>
      </c>
      <c r="L164" s="46"/>
    </row>
    <row r="165" spans="1:12" ht="15" x14ac:dyDescent="0.25">
      <c r="A165" s="21"/>
      <c r="B165" s="13"/>
      <c r="C165" s="10"/>
      <c r="D165" s="7" t="s">
        <v>23</v>
      </c>
      <c r="E165" s="45" t="s">
        <v>36</v>
      </c>
      <c r="F165" s="46">
        <v>40</v>
      </c>
      <c r="G165" s="46">
        <v>3</v>
      </c>
      <c r="H165" s="46"/>
      <c r="I165" s="46">
        <v>13</v>
      </c>
      <c r="J165" s="46">
        <v>68</v>
      </c>
      <c r="K165" s="47" t="s">
        <v>35</v>
      </c>
      <c r="L165" s="46"/>
    </row>
    <row r="166" spans="1:12" ht="15" x14ac:dyDescent="0.25">
      <c r="A166" s="22"/>
      <c r="B166" s="15"/>
      <c r="C166" s="8"/>
      <c r="D166" s="16" t="s">
        <v>24</v>
      </c>
      <c r="E166" s="9"/>
      <c r="F166" s="17">
        <f>SUM(F162:F165)</f>
        <v>500</v>
      </c>
      <c r="G166" s="17">
        <f>SUM(G162:G165)</f>
        <v>17</v>
      </c>
      <c r="H166" s="17">
        <f>SUM(H162:H165)</f>
        <v>14</v>
      </c>
      <c r="I166" s="17">
        <f>SUM(I162:I165)</f>
        <v>94</v>
      </c>
      <c r="J166" s="17">
        <f>SUM(J162:J165)</f>
        <v>580</v>
      </c>
      <c r="K166" s="23"/>
      <c r="L166" s="17">
        <f>SUM(L162:L165)</f>
        <v>0</v>
      </c>
    </row>
    <row r="167" spans="1:12" ht="15.75" thickBot="1" x14ac:dyDescent="0.25">
      <c r="A167" s="26">
        <f>A162</f>
        <v>4</v>
      </c>
      <c r="B167" s="27">
        <f>B162</f>
        <v>5</v>
      </c>
      <c r="C167" s="62" t="s">
        <v>4</v>
      </c>
      <c r="D167" s="63"/>
      <c r="E167" s="28"/>
      <c r="F167" s="29">
        <f>F166</f>
        <v>500</v>
      </c>
      <c r="G167" s="29">
        <f>G166</f>
        <v>17</v>
      </c>
      <c r="H167" s="29">
        <f>H166</f>
        <v>14</v>
      </c>
      <c r="I167" s="29">
        <f>I166</f>
        <v>94</v>
      </c>
      <c r="J167" s="29">
        <f>J166</f>
        <v>580</v>
      </c>
      <c r="K167" s="30"/>
      <c r="L167" s="29">
        <f>L166</f>
        <v>0</v>
      </c>
    </row>
    <row r="168" spans="1:12" ht="15.75" customHeight="1" thickBot="1" x14ac:dyDescent="0.25">
      <c r="A168" s="32"/>
      <c r="B168" s="33"/>
      <c r="C168" s="69"/>
      <c r="D168" s="70"/>
      <c r="E168" s="34"/>
      <c r="F168" s="35"/>
      <c r="G168" s="35"/>
      <c r="H168" s="35"/>
      <c r="I168" s="35"/>
      <c r="J168" s="35"/>
      <c r="K168" s="36"/>
      <c r="L168" s="29"/>
    </row>
    <row r="169" spans="1:12" ht="13.5" thickBot="1" x14ac:dyDescent="0.25">
      <c r="A169" s="24"/>
      <c r="B169" s="25"/>
      <c r="C169" s="71" t="s">
        <v>5</v>
      </c>
      <c r="D169" s="71"/>
      <c r="E169" s="71"/>
      <c r="F169" s="58">
        <f>(F129+F136+F144+F152+F161+F167+F168)/(IF(F129=0,0,1)+IF(F136=0,0,1)+IF(F144=0,0,1)+IF(F152=0,0,1)+IF(F161=0,0,1)+IF(F167=0,0,1)+IF(F168=0,0,1))</f>
        <v>503.33333333333331</v>
      </c>
      <c r="G169" s="58">
        <v>42</v>
      </c>
      <c r="H169" s="58">
        <v>41</v>
      </c>
      <c r="I169" s="58">
        <v>178</v>
      </c>
      <c r="J169" s="58">
        <v>1244.75</v>
      </c>
      <c r="K169" s="37"/>
      <c r="L169" s="37">
        <f>(L129+L136+L144+L152+L161+L167+L168)+(IF(L129=0,0,1)+IF(L136=0,0,1)+IF(L144=0,0,1)+IF(L152=0,0,1)+IF(L161=0,0,1)+IF(L167=0,0,1)+IF(L168=0,0,1))</f>
        <v>0</v>
      </c>
    </row>
  </sheetData>
  <mergeCells count="25">
    <mergeCell ref="C167:D167"/>
    <mergeCell ref="C168:D168"/>
    <mergeCell ref="C169:E169"/>
    <mergeCell ref="C129:D129"/>
    <mergeCell ref="C136:D136"/>
    <mergeCell ref="C144:D144"/>
    <mergeCell ref="C152:D152"/>
    <mergeCell ref="C161:D161"/>
    <mergeCell ref="C120:D120"/>
    <mergeCell ref="C71:D71"/>
    <mergeCell ref="C79:D79"/>
    <mergeCell ref="C88:D88"/>
    <mergeCell ref="C95:D95"/>
    <mergeCell ref="C103:D103"/>
    <mergeCell ref="C112:D112"/>
    <mergeCell ref="C62:D62"/>
    <mergeCell ref="C13:D13"/>
    <mergeCell ref="C1:E1"/>
    <mergeCell ref="H1:K1"/>
    <mergeCell ref="H2:K2"/>
    <mergeCell ref="C21:D21"/>
    <mergeCell ref="C30:D30"/>
    <mergeCell ref="C39:D39"/>
    <mergeCell ref="C48:D48"/>
    <mergeCell ref="C54:D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2022-05-16T14:23:56Z</dcterms:created>
  <dcterms:modified xsi:type="dcterms:W3CDTF">2025-04-30T03:37:04Z</dcterms:modified>
</cp:coreProperties>
</file>